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GoBack" localSheetId="1">Лист1!$C$245</definedName>
    <definedName name="_xlnm.Print_Area" localSheetId="1">Лист1!$A$4:$F$265</definedName>
    <definedName name="_xlnm.Print_Area" localSheetId="0">'Лист1 (2)'!$B$1:$G$15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4" l="1"/>
  <c r="G7" i="4" s="1"/>
  <c r="F8" i="4"/>
  <c r="G8" i="4" s="1"/>
  <c r="F9" i="4"/>
  <c r="G9" i="4" s="1"/>
  <c r="F10" i="4"/>
  <c r="G10" i="4"/>
  <c r="F11" i="4"/>
  <c r="G11" i="4" s="1"/>
  <c r="G12" i="4"/>
  <c r="C266" i="1"/>
  <c r="D266" i="1" s="1"/>
  <c r="E266" i="1" s="1"/>
  <c r="B266" i="1"/>
  <c r="D265" i="1"/>
  <c r="E265" i="1" s="1"/>
  <c r="E264" i="1"/>
  <c r="D264" i="1"/>
  <c r="D263" i="1"/>
  <c r="E263" i="1" s="1"/>
  <c r="E262" i="1"/>
  <c r="D262" i="1"/>
  <c r="D260" i="1"/>
  <c r="E260" i="1" s="1"/>
  <c r="E259" i="1"/>
  <c r="D259" i="1"/>
  <c r="D258" i="1"/>
  <c r="E258" i="1" s="1"/>
  <c r="E257" i="1"/>
  <c r="D257" i="1"/>
  <c r="D256" i="1"/>
  <c r="E256" i="1" s="1"/>
  <c r="E255" i="1"/>
  <c r="D255" i="1"/>
  <c r="D254" i="1"/>
  <c r="E254" i="1" s="1"/>
  <c r="E253" i="1"/>
  <c r="D253" i="1"/>
  <c r="D252" i="1"/>
  <c r="E252" i="1" s="1"/>
  <c r="E251" i="1"/>
  <c r="D251" i="1"/>
  <c r="D250" i="1"/>
  <c r="E250" i="1" s="1"/>
  <c r="E249" i="1"/>
  <c r="D249" i="1"/>
  <c r="D248" i="1"/>
  <c r="E248" i="1" s="1"/>
  <c r="E246" i="1"/>
  <c r="D246" i="1"/>
  <c r="D244" i="1"/>
  <c r="E244" i="1" s="1"/>
  <c r="E243" i="1"/>
  <c r="D243" i="1"/>
  <c r="D242" i="1"/>
  <c r="E242" i="1" s="1"/>
  <c r="E241" i="1"/>
  <c r="D241" i="1"/>
  <c r="D240" i="1"/>
  <c r="E240" i="1" s="1"/>
  <c r="E238" i="1"/>
  <c r="D238" i="1"/>
  <c r="D237" i="1"/>
  <c r="E237" i="1" s="1"/>
  <c r="E236" i="1"/>
  <c r="D235" i="1"/>
  <c r="E235" i="1" s="1"/>
  <c r="D234" i="1"/>
  <c r="E234" i="1" s="1"/>
  <c r="D233" i="1"/>
  <c r="E233" i="1" s="1"/>
  <c r="D232" i="1"/>
  <c r="E232" i="1" s="1"/>
  <c r="D231" i="1"/>
  <c r="E231" i="1" s="1"/>
  <c r="D229" i="1"/>
  <c r="E229" i="1" s="1"/>
  <c r="D228" i="1"/>
  <c r="E228" i="1" s="1"/>
  <c r="D227" i="1"/>
  <c r="E227" i="1" s="1"/>
  <c r="D226" i="1"/>
  <c r="E226" i="1" s="1"/>
  <c r="D225" i="1"/>
  <c r="E225" i="1" s="1"/>
  <c r="E223" i="1"/>
  <c r="E222" i="1"/>
  <c r="D222" i="1"/>
  <c r="E221" i="1"/>
  <c r="D221" i="1"/>
  <c r="E220" i="1"/>
  <c r="D220" i="1"/>
  <c r="E219" i="1"/>
  <c r="D219" i="1"/>
  <c r="E218" i="1"/>
  <c r="D218" i="1"/>
  <c r="E217" i="1"/>
  <c r="E216" i="1"/>
  <c r="E215" i="1"/>
  <c r="D215" i="1"/>
  <c r="E213" i="1"/>
  <c r="D213" i="1"/>
  <c r="E212" i="1"/>
  <c r="D212" i="1"/>
  <c r="E211" i="1"/>
  <c r="D211" i="1"/>
  <c r="E210" i="1"/>
  <c r="D210" i="1"/>
  <c r="E209" i="1"/>
  <c r="D209" i="1"/>
  <c r="E206" i="1"/>
  <c r="D206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79" i="1"/>
  <c r="D179" i="1"/>
  <c r="E178" i="1"/>
  <c r="D178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2" i="1"/>
  <c r="D152" i="1"/>
  <c r="E151" i="1"/>
  <c r="D151" i="1"/>
  <c r="E150" i="1"/>
  <c r="D150" i="1"/>
  <c r="E149" i="1"/>
  <c r="D149" i="1"/>
  <c r="E148" i="1"/>
  <c r="D148" i="1"/>
  <c r="E146" i="1"/>
  <c r="D146" i="1"/>
  <c r="E145" i="1"/>
  <c r="D145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5" i="1"/>
  <c r="D135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7" i="1"/>
  <c r="D117" i="1"/>
  <c r="E116" i="1"/>
  <c r="D116" i="1"/>
  <c r="E115" i="1"/>
  <c r="D115" i="1"/>
  <c r="E114" i="1"/>
  <c r="D114" i="1"/>
  <c r="E111" i="1"/>
  <c r="D111" i="1"/>
  <c r="E110" i="1"/>
  <c r="D110" i="1"/>
  <c r="E109" i="1"/>
  <c r="D109" i="1"/>
  <c r="E108" i="1"/>
  <c r="D108" i="1"/>
  <c r="E106" i="1"/>
  <c r="D106" i="1"/>
  <c r="E105" i="1"/>
  <c r="D104" i="1"/>
  <c r="E104" i="1" s="1"/>
  <c r="D103" i="1"/>
  <c r="E103" i="1" s="1"/>
  <c r="D102" i="1"/>
  <c r="E102" i="1" s="1"/>
  <c r="D101" i="1"/>
  <c r="E101" i="1" s="1"/>
  <c r="D99" i="1"/>
  <c r="E99" i="1" s="1"/>
  <c r="D98" i="1"/>
  <c r="E98" i="1" s="1"/>
  <c r="D92" i="1"/>
  <c r="E92" i="1" s="1"/>
  <c r="D89" i="1"/>
  <c r="E89" i="1" s="1"/>
  <c r="D88" i="1"/>
  <c r="E88" i="1" s="1"/>
  <c r="D87" i="1"/>
  <c r="E87" i="1" s="1"/>
  <c r="D84" i="1"/>
  <c r="E84" i="1" s="1"/>
  <c r="D83" i="1"/>
  <c r="E83" i="1" s="1"/>
  <c r="D73" i="1"/>
  <c r="E73" i="1" s="1"/>
  <c r="D71" i="1"/>
  <c r="E71" i="1" s="1"/>
  <c r="D70" i="1"/>
  <c r="E70" i="1" s="1"/>
  <c r="D46" i="1"/>
  <c r="E46" i="1" s="1"/>
  <c r="E43" i="1"/>
  <c r="D43" i="1"/>
  <c r="E41" i="1"/>
  <c r="D41" i="1"/>
  <c r="D40" i="1"/>
  <c r="E38" i="1"/>
  <c r="D38" i="1"/>
  <c r="E37" i="1"/>
  <c r="D37" i="1"/>
  <c r="E36" i="1"/>
  <c r="D36" i="1"/>
  <c r="E35" i="1"/>
  <c r="D35" i="1"/>
  <c r="E34" i="1"/>
  <c r="D34" i="1"/>
  <c r="E32" i="1"/>
  <c r="D32" i="1"/>
  <c r="E31" i="1"/>
  <c r="D31" i="1"/>
  <c r="E30" i="1"/>
  <c r="D30" i="1"/>
  <c r="E29" i="1"/>
  <c r="D29" i="1"/>
  <c r="E27" i="1"/>
  <c r="D27" i="1"/>
  <c r="E26" i="1"/>
  <c r="D26" i="1"/>
  <c r="E25" i="1"/>
  <c r="D25" i="1"/>
  <c r="E23" i="1"/>
  <c r="D23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2" i="1"/>
  <c r="D12" i="1"/>
  <c r="E10" i="1"/>
  <c r="D10" i="1"/>
  <c r="E8" i="1"/>
  <c r="D8" i="1"/>
</calcChain>
</file>

<file path=xl/sharedStrings.xml><?xml version="1.0" encoding="utf-8"?>
<sst xmlns="http://schemas.openxmlformats.org/spreadsheetml/2006/main" count="582" uniqueCount="388">
  <si>
    <t>Стоимость авиационного керосина в аэропортах Российской Федерации</t>
  </si>
  <si>
    <t>Регион / Аэропорт</t>
  </si>
  <si>
    <t>СтоимостьТС-1 в июне 2021 (без НДС)</t>
  </si>
  <si>
    <t>Стоимость ТС-1 в июле 2021 (без НДС)</t>
  </si>
  <si>
    <t>Рост/снижение стоимости ТС-1 (руб)</t>
  </si>
  <si>
    <t>Рост/снижение стоимости ТС-1 (%)</t>
  </si>
  <si>
    <t xml:space="preserve">    Юридическое лицо</t>
  </si>
  <si>
    <t>Тюменская область</t>
  </si>
  <si>
    <t>Тюмень (Рощино)</t>
  </si>
  <si>
    <t>ООО «Лукойл-Аэро-Восток»</t>
  </si>
  <si>
    <t>Ханты-Мансийский автономный округ</t>
  </si>
  <si>
    <t>Белоярский</t>
  </si>
  <si>
    <t>ОАО «Аэропорт Белоярский»</t>
  </si>
  <si>
    <t>Березово</t>
  </si>
  <si>
    <t>Березовский филиал ОАО «Аэропорт Сургут»</t>
  </si>
  <si>
    <t>Когалым</t>
  </si>
  <si>
    <t>Нижневартовск</t>
  </si>
  <si>
    <t>ОАО «Нижневартовскавиа»</t>
  </si>
  <si>
    <t>ООО "Лукойл-Аэро"</t>
  </si>
  <si>
    <t>ООО "ГазпромГНПпродажи"</t>
  </si>
  <si>
    <t>Нягань</t>
  </si>
  <si>
    <t>ОАО «Аэропорт Нягань»</t>
  </si>
  <si>
    <t>Советский</t>
  </si>
  <si>
    <t>ООО «Аэропорт Советский»</t>
  </si>
  <si>
    <t>Сургут</t>
  </si>
  <si>
    <t>Урай</t>
  </si>
  <si>
    <t>ОАО «Аэропорт Урай»</t>
  </si>
  <si>
    <t>Ханты-Мансийск</t>
  </si>
  <si>
    <t>ОАО «Юграавиа»</t>
  </si>
  <si>
    <t>Ямало-Ненецкий автономный округ</t>
  </si>
  <si>
    <t>Мыс Каменный</t>
  </si>
  <si>
    <t>Мыс Каменский филиал ОАО «Аэропорт Сургут»</t>
  </si>
  <si>
    <t>Надым</t>
  </si>
  <si>
    <t>ОАО «Надымское авиапредприятие»</t>
  </si>
  <si>
    <t>Ноябрьск</t>
  </si>
  <si>
    <t>Ноябрьский  филиал ОАО «Аэропорт Сургут»</t>
  </si>
  <si>
    <t>Салехард</t>
  </si>
  <si>
    <t>ОАО «Аэропорт Салехард»</t>
  </si>
  <si>
    <t>Тарко-Сале</t>
  </si>
  <si>
    <t>ГУП ЯНАО «Аэропорт Тарко-Сале»</t>
  </si>
  <si>
    <t>Толька</t>
  </si>
  <si>
    <t>ГУП ЯНАО «Аэропорты Мангазеи»</t>
  </si>
  <si>
    <t>Уренгой</t>
  </si>
  <si>
    <t>Сабетта</t>
  </si>
  <si>
    <t>ООО "Международный аэропорт Сабетта"</t>
  </si>
  <si>
    <t>Бованенково</t>
  </si>
  <si>
    <t>Ямбургский филиал ООО АП «Газпромавиа»</t>
  </si>
  <si>
    <t>Ямбург</t>
  </si>
  <si>
    <t>Иркутская область</t>
  </si>
  <si>
    <t>Иркутск</t>
  </si>
  <si>
    <t>ООО «ТЗК Иркутск»</t>
  </si>
  <si>
    <t>ЗАО «ВСТК»</t>
  </si>
  <si>
    <t>Братск</t>
  </si>
  <si>
    <t>ОАО «Аэропорт Братск»</t>
  </si>
  <si>
    <t>Усть-Кут</t>
  </si>
  <si>
    <t>ООО «Аэрофьюэлз Усть-Кут»</t>
  </si>
  <si>
    <t>Бодайбо</t>
  </si>
  <si>
    <t>ЗАО «Ленсиб»</t>
  </si>
  <si>
    <t>Забайкальский край</t>
  </si>
  <si>
    <t>Чита</t>
  </si>
  <si>
    <t>ЗАО «СибавиаТЭК»</t>
  </si>
  <si>
    <t>ЗАО "Газпромнефть-Аэро"</t>
  </si>
  <si>
    <t>Республика Бурятия</t>
  </si>
  <si>
    <t>Улан-Удэ</t>
  </si>
  <si>
    <t>ООО «Аэрофьюэлз Улан-Удэ»</t>
  </si>
  <si>
    <t>ОП «Байкал»  АО «ТЗК Славнефть-Туношна»</t>
  </si>
  <si>
    <t>Республика (Саха) Якутия</t>
  </si>
  <si>
    <t>Мирный</t>
  </si>
  <si>
    <t>Мирнинское авиапредприятие</t>
  </si>
  <si>
    <t>Ленск</t>
  </si>
  <si>
    <t>ФКП «Аэропорты Севера»</t>
  </si>
  <si>
    <t>Айхал</t>
  </si>
  <si>
    <t>Полярный</t>
  </si>
  <si>
    <t>Оленек</t>
  </si>
  <si>
    <t>Саскылах</t>
  </si>
  <si>
    <t>Алдан</t>
  </si>
  <si>
    <t>Батагай</t>
  </si>
  <si>
    <t>Верхневилюйск</t>
  </si>
  <si>
    <t>Вилюйск</t>
  </si>
  <si>
    <t>Депутатский</t>
  </si>
  <si>
    <t>Зырянка</t>
  </si>
  <si>
    <t>Нерюнгри</t>
  </si>
  <si>
    <t>Нюрба</t>
  </si>
  <si>
    <t>Олекминск</t>
  </si>
  <si>
    <t>Сангар</t>
  </si>
  <si>
    <t>Сунтар</t>
  </si>
  <si>
    <t>Усть-Мая</t>
  </si>
  <si>
    <t>Чокурдах</t>
  </si>
  <si>
    <t>Маган (Якутский)</t>
  </si>
  <si>
    <t>Среднеколымск</t>
  </si>
  <si>
    <t>Усть-Нера</t>
  </si>
  <si>
    <t>Хандыга</t>
  </si>
  <si>
    <t>Жиганск</t>
  </si>
  <si>
    <t>Якутск</t>
  </si>
  <si>
    <t>АО "АЭРОФЬЮЭЛЗ"</t>
  </si>
  <si>
    <t>Талакан</t>
  </si>
  <si>
    <t>ОАО Аэропорт Сургут</t>
  </si>
  <si>
    <t>Чукотский автономный округ</t>
  </si>
  <si>
    <t>Анадырь</t>
  </si>
  <si>
    <t>ООО "ЧУКОТАЭРОСБЫТ"</t>
  </si>
  <si>
    <t>Кепервеем</t>
  </si>
  <si>
    <t>ФКП «Аэропорты Чукотки»</t>
  </si>
  <si>
    <t>Залив Креста</t>
  </si>
  <si>
    <t>Марково</t>
  </si>
  <si>
    <t>Беринговский</t>
  </si>
  <si>
    <t>Провидения</t>
  </si>
  <si>
    <t>Омолон</t>
  </si>
  <si>
    <t>Лаврентия</t>
  </si>
  <si>
    <t>Певек</t>
  </si>
  <si>
    <t>Магаданская область</t>
  </si>
  <si>
    <t>Магадан</t>
  </si>
  <si>
    <t xml:space="preserve">ООО ТЗК «АЭРОФЬЮЭЛЗ Магадан» </t>
  </si>
  <si>
    <t>ООО "Колыманефтепродукт"</t>
  </si>
  <si>
    <t>Омсукчан</t>
  </si>
  <si>
    <t>ООО «AD REM»</t>
  </si>
  <si>
    <t>Хабаровский край</t>
  </si>
  <si>
    <t>Хабаровск</t>
  </si>
  <si>
    <t>ОАО «Хабаровский аэропорт»</t>
  </si>
  <si>
    <t>ООО «ТЗК-Аэро»</t>
  </si>
  <si>
    <t>Комсомольск-на-Амуре</t>
  </si>
  <si>
    <t>ОАО «Комсомольский-на-Амуре аэропорт»</t>
  </si>
  <si>
    <t>Хабаровск (МВЛ)</t>
  </si>
  <si>
    <t>ОАО «Авиакомпания Восток»</t>
  </si>
  <si>
    <t>Полины Осипенко</t>
  </si>
  <si>
    <t>Советская Гавань</t>
  </si>
  <si>
    <t>КГУП "Хабаровские авиалинии"</t>
  </si>
  <si>
    <t>Тукчи</t>
  </si>
  <si>
    <t>ОАО «Артель старателей «Амур»</t>
  </si>
  <si>
    <t>Нелькан</t>
  </si>
  <si>
    <t>Ургалан</t>
  </si>
  <si>
    <t>Богородское</t>
  </si>
  <si>
    <t>ФКП «Аэропорты Дальнего Востока»</t>
  </si>
  <si>
    <t>Чумикан</t>
  </si>
  <si>
    <t>Николаевск-на-Амуре</t>
  </si>
  <si>
    <t>ООО «Фолград»</t>
  </si>
  <si>
    <t>Охотск</t>
  </si>
  <si>
    <t>Сахалинская область</t>
  </si>
  <si>
    <t>Южно-Сахалинск</t>
  </si>
  <si>
    <t>ЗАО «Топливно-обеспечивающая компания»</t>
  </si>
  <si>
    <t>ООО «Аэрофьюэлз Камчатка»</t>
  </si>
  <si>
    <t>Оха</t>
  </si>
  <si>
    <t>АО "Аэропорт Южно-Сахалинск"</t>
  </si>
  <si>
    <t>Ноглики</t>
  </si>
  <si>
    <t>Зональное</t>
  </si>
  <si>
    <t>Южно-Курильск</t>
  </si>
  <si>
    <t>Амурская область</t>
  </si>
  <si>
    <t>Благовещенск</t>
  </si>
  <si>
    <t>ГУП Амурской области «Аэропорт Благовещенск»</t>
  </si>
  <si>
    <t>ООО «Аэрофьюэлз Благовещенск»</t>
  </si>
  <si>
    <t>Тында</t>
  </si>
  <si>
    <t>ООО "Тынденская нефтяная компания"</t>
  </si>
  <si>
    <t>Зея</t>
  </si>
  <si>
    <t>Экимчан</t>
  </si>
  <si>
    <t>Приморский край</t>
  </si>
  <si>
    <t>Владивосток</t>
  </si>
  <si>
    <t>ООО «РН-Аэро»</t>
  </si>
  <si>
    <t>ООО «ТН-Авиасервис»</t>
  </si>
  <si>
    <t>ООО «ТЗК ДВ»</t>
  </si>
  <si>
    <t>Красноярский край</t>
  </si>
  <si>
    <t>Красноярск(Емельяново)</t>
  </si>
  <si>
    <t>Красноярск(Черемшанка)</t>
  </si>
  <si>
    <t>Норильск</t>
  </si>
  <si>
    <t>ООО «Аэропорт Норильск»</t>
  </si>
  <si>
    <t>Абакан</t>
  </si>
  <si>
    <t>Туруханск</t>
  </si>
  <si>
    <t>ФКП «Аэропорты Красноярья»</t>
  </si>
  <si>
    <t>Подкаменная Тунгуска</t>
  </si>
  <si>
    <t>Кодинск</t>
  </si>
  <si>
    <t>Северо-Енисейск</t>
  </si>
  <si>
    <t>Тура</t>
  </si>
  <si>
    <t>ГП КК «КрасАвиа»</t>
  </si>
  <si>
    <t>Тура (МВЛ)</t>
  </si>
  <si>
    <t>Байкит</t>
  </si>
  <si>
    <t>Ванавара</t>
  </si>
  <si>
    <t>Хатанга</t>
  </si>
  <si>
    <t>Диксон</t>
  </si>
  <si>
    <t>Енисейск</t>
  </si>
  <si>
    <t>Западная Сибирь</t>
  </si>
  <si>
    <t>Толмачево</t>
  </si>
  <si>
    <t>ЗАО «Газпромнефть-Аэро Новосибирск»</t>
  </si>
  <si>
    <t>ОАО "Новапорт-ГСМ"</t>
  </si>
  <si>
    <t>Омск</t>
  </si>
  <si>
    <t>ООО «ТЗК Омск (Центральный)</t>
  </si>
  <si>
    <t>Новокузнецк</t>
  </si>
  <si>
    <t>ООО «Аэрокузбасс»</t>
  </si>
  <si>
    <t>Томск</t>
  </si>
  <si>
    <t>ООО «Аэропорт Томск Сервис»</t>
  </si>
  <si>
    <t>Кемерово</t>
  </si>
  <si>
    <t>ООО «Газпромнефть-Аэро Кемерово»</t>
  </si>
  <si>
    <t>ЗАО «ТЗК аэропорта Кемерово»</t>
  </si>
  <si>
    <t>Стрежевой</t>
  </si>
  <si>
    <t>ООО «СпецАвиа»</t>
  </si>
  <si>
    <t>Республика Алтай</t>
  </si>
  <si>
    <t>Барнаул</t>
  </si>
  <si>
    <t>ОАО «Авиапредприятие «Алтай»</t>
  </si>
  <si>
    <t>Горно-Алтайск</t>
  </si>
  <si>
    <t>АО «Аэропорт Горно-Алтайск»</t>
  </si>
  <si>
    <t>Уральский Федеральный округ</t>
  </si>
  <si>
    <t>Кольцово (Екатеринбург)</t>
  </si>
  <si>
    <t>АО ТЗК «Кольцово»</t>
  </si>
  <si>
    <t>ООО "АЭРОФЬЮЭЛЗ Екатеринбург"</t>
  </si>
  <si>
    <t>Баландино (Челябинск)</t>
  </si>
  <si>
    <t>ООО ТЗК «ВОЛГА»</t>
  </si>
  <si>
    <t>Курган</t>
  </si>
  <si>
    <t>ООО «Аэрофьюэлз Курган»</t>
  </si>
  <si>
    <t>Магнитогорск</t>
  </si>
  <si>
    <t>АО "Международный аэропорт Магнитогорск"</t>
  </si>
  <si>
    <t>Приволжский Федеральный округ</t>
  </si>
  <si>
    <t>Самара (Курумоч)</t>
  </si>
  <si>
    <t>ООО «Лукойл-Аэро Запад»</t>
  </si>
  <si>
    <t>Уфа</t>
  </si>
  <si>
    <t>ОАО «Международный аэропорт Уфа»</t>
  </si>
  <si>
    <t>ООО «Фирма Аэрофьюэлз Уфа»</t>
  </si>
  <si>
    <t>Казань</t>
  </si>
  <si>
    <t>ООО "Татнефтьавиасервис"</t>
  </si>
  <si>
    <t>Оренбург</t>
  </si>
  <si>
    <t>ГУП ОО «Аэропорт «Оренбург»</t>
  </si>
  <si>
    <t>Нижний Новгород</t>
  </si>
  <si>
    <t>ООО «Лукойл-Аэро Нижний Новгород»</t>
  </si>
  <si>
    <t>ЗАО ТЗК «Аэрофьюэлз Нижний Новгород»</t>
  </si>
  <si>
    <t>Саратов</t>
  </si>
  <si>
    <t>АО "Газпромнефть-Аэро" филиал "Энгельс"</t>
  </si>
  <si>
    <t>Пермь</t>
  </si>
  <si>
    <t>ООО «Лукойл-Аэро Пермь»</t>
  </si>
  <si>
    <t>ООО «Аэрофьюэлз-Пермь»</t>
  </si>
  <si>
    <t>Орск</t>
  </si>
  <si>
    <t>ЗАО «Газпромнефть-Аэро» филиал «Оренбург»</t>
  </si>
  <si>
    <t>Ульяновск (Восточный)</t>
  </si>
  <si>
    <t>ЗАО «Аэрофьюэлз Ульяновск»</t>
  </si>
  <si>
    <t>Ульяновск (Центральный)</t>
  </si>
  <si>
    <t>ЗАО «Газпромнефть-Аэро» филиал «Ульяновск»</t>
  </si>
  <si>
    <t>Бегишево (Нижнекамск)</t>
  </si>
  <si>
    <t>АО «Аэропорт «Бегишево»</t>
  </si>
  <si>
    <t>Чебоксары</t>
  </si>
  <si>
    <t>ООО "Международный Аэропорт Чебоксары"</t>
  </si>
  <si>
    <t>Пенза</t>
  </si>
  <si>
    <t>ГБУ Пензенской области «Аэропорт города Пензы»</t>
  </si>
  <si>
    <t>Киров</t>
  </si>
  <si>
    <t>ООО «ТЗК Киров»</t>
  </si>
  <si>
    <t>ООО "ТЗК "Победилово"</t>
  </si>
  <si>
    <t>Ижевск</t>
  </si>
  <si>
    <t>ООО «ТЗК Крылатский»</t>
  </si>
  <si>
    <t>Филиал ООО «Аэрофьюэлз-Пермь» Ижевск»</t>
  </si>
  <si>
    <t>Саранск</t>
  </si>
  <si>
    <t>АО "Газпромнефть-Аэро" филиал Ульяновск"</t>
  </si>
  <si>
    <t>Бугульма</t>
  </si>
  <si>
    <t>ООО «Аэропорт «Бугульма»</t>
  </si>
  <si>
    <t>Йошкар-Ола</t>
  </si>
  <si>
    <t>ГБУ Республики Марий Эл «Аэропорт Йошкар-Ола»</t>
  </si>
  <si>
    <t>Камчатский край</t>
  </si>
  <si>
    <t>Петропавловск-Камчатский</t>
  </si>
  <si>
    <t>ООО «Компания Солнечный ветер»</t>
  </si>
  <si>
    <t>Мильково</t>
  </si>
  <si>
    <t>ОАО "Камчатское авиапредприятие"</t>
  </si>
  <si>
    <t>Усть-Камчатск</t>
  </si>
  <si>
    <t>Манилы</t>
  </si>
  <si>
    <t>Оссора</t>
  </si>
  <si>
    <t>Палана</t>
  </si>
  <si>
    <t>Пахачи</t>
  </si>
  <si>
    <t>Тигиль</t>
  </si>
  <si>
    <t>Тиличики</t>
  </si>
  <si>
    <t>п/п Николаевка-2</t>
  </si>
  <si>
    <t>ООО «АК Витязь-Аэро»</t>
  </si>
  <si>
    <t>Республика КОМИ</t>
  </si>
  <si>
    <t>Сыктывкар</t>
  </si>
  <si>
    <t>АО «Комиавиатранс»</t>
  </si>
  <si>
    <t>ООО «Лукойл-Аэро»</t>
  </si>
  <si>
    <t>Ухта</t>
  </si>
  <si>
    <t>ООО "АвиаСервис"</t>
  </si>
  <si>
    <t>Усинск</t>
  </si>
  <si>
    <t>Воркута</t>
  </si>
  <si>
    <t>АО "Комиавиатранс"</t>
  </si>
  <si>
    <t>Печора</t>
  </si>
  <si>
    <t>Усть-Цильма</t>
  </si>
  <si>
    <t>Инта</t>
  </si>
  <si>
    <t>Архангельская область</t>
  </si>
  <si>
    <t>Архангельск</t>
  </si>
  <si>
    <t>ТЗК "Архангельск"</t>
  </si>
  <si>
    <t>Архангельск (Васьково)</t>
  </si>
  <si>
    <t>ОАО «2-ой Архангельский ОАО»</t>
  </si>
  <si>
    <t>Нарьян-Мар</t>
  </si>
  <si>
    <t>ОАО «Нарьян-Марский ОАО»</t>
  </si>
  <si>
    <t>Котлас</t>
  </si>
  <si>
    <t>ООО «Аэропорты Поморья»</t>
  </si>
  <si>
    <t>Варандей</t>
  </si>
  <si>
    <t>ООО «ЮТэйр-Инжиниринг»</t>
  </si>
  <si>
    <t>Северо-Западный Федеральный округ</t>
  </si>
  <si>
    <t>Пулково</t>
  </si>
  <si>
    <t>ЗАО «СОВЭКС»</t>
  </si>
  <si>
    <t>Псков</t>
  </si>
  <si>
    <t>Мурманск</t>
  </si>
  <si>
    <t>ООО «Газпромнефть-Аэро Мурманск»</t>
  </si>
  <si>
    <t>Апатиты</t>
  </si>
  <si>
    <t>ОАО «Аэропорт»</t>
  </si>
  <si>
    <t>Петрозаводск</t>
  </si>
  <si>
    <t>ООО "ТЗК АЭРОФЬЮЭЛЗ"</t>
  </si>
  <si>
    <t>Череповец</t>
  </si>
  <si>
    <t>ООО «Авиапредприятие «Северсталь»</t>
  </si>
  <si>
    <t>Вологда</t>
  </si>
  <si>
    <t>ОАО "Вологодское авиационное предприятие"</t>
  </si>
  <si>
    <t>Великий Устюг</t>
  </si>
  <si>
    <t>Калининград (Храброво)</t>
  </si>
  <si>
    <t xml:space="preserve">АО "Газпромнефть-Аэро" </t>
  </si>
  <si>
    <t>Центральные районы</t>
  </si>
  <si>
    <t>Ярославль (Туношна)</t>
  </si>
  <si>
    <t>ЗАО «ТЗК «Славнефть-Туношна»</t>
  </si>
  <si>
    <t>Иваново (Южный)</t>
  </si>
  <si>
    <t>ОАО «Центр Авиа»</t>
  </si>
  <si>
    <t>Владимир</t>
  </si>
  <si>
    <t>ГБУВО «Владимирская авиабаза»</t>
  </si>
  <si>
    <t>Кострома</t>
  </si>
  <si>
    <t>ОАО «Костромское авиапредприятие»</t>
  </si>
  <si>
    <t>Брянск</t>
  </si>
  <si>
    <t>ООО «Газпромнефть-Аэро Брянск»</t>
  </si>
  <si>
    <t>Тамбов</t>
  </si>
  <si>
    <t xml:space="preserve">ТОГБУ "Аэропорт Тамбов" </t>
  </si>
  <si>
    <t>Курск</t>
  </si>
  <si>
    <t>"Газпромнефть Аэро"/ООО «ТЗК Аэрофьюэлз</t>
  </si>
  <si>
    <t>Белгород</t>
  </si>
  <si>
    <t>ООО "ТЗК Белогорье"</t>
  </si>
  <si>
    <t>Калуга</t>
  </si>
  <si>
    <t>Липецк</t>
  </si>
  <si>
    <t>Липецк ОГКП "Липекий аэропорт"</t>
  </si>
  <si>
    <t>Воронеж</t>
  </si>
  <si>
    <t>ООО ТЗК «Планета»</t>
  </si>
  <si>
    <t>ООО ТЗК «Интерджет-Воронеж»</t>
  </si>
  <si>
    <t>Московский авиационный узел (МАУ)</t>
  </si>
  <si>
    <t>Внуково</t>
  </si>
  <si>
    <t>ЗАО «Авиационно-заправочная комплекс»</t>
  </si>
  <si>
    <t>ЗАО «Топливо-заправочный сервис»</t>
  </si>
  <si>
    <t>Домодедово</t>
  </si>
  <si>
    <t>ЗАО «Домодедово Фьюэл Фасилитис»</t>
  </si>
  <si>
    <t>Шереметьево</t>
  </si>
  <si>
    <t>АО "АЭРО-Шереметьево"</t>
  </si>
  <si>
    <t>ООО "РН-Аэро"</t>
  </si>
  <si>
    <t>ЗАО «ТЗК Шереметьево»  (услуга закрыта)</t>
  </si>
  <si>
    <t>ООО «Гапромнефть-Аэро Шереметьево»</t>
  </si>
  <si>
    <t>Южный Федеральный округ</t>
  </si>
  <si>
    <t>Анапа</t>
  </si>
  <si>
    <t>ООО «Базовый Топливный Оператор»</t>
  </si>
  <si>
    <t>Геленджик</t>
  </si>
  <si>
    <t>Краснодар</t>
  </si>
  <si>
    <t>Сочи (Адлер)</t>
  </si>
  <si>
    <t>Астрахань</t>
  </si>
  <si>
    <t>ОАО «Аэропорт Астрахань»</t>
  </si>
  <si>
    <t>Владикавказ</t>
  </si>
  <si>
    <t>ОАО "Международный аэропорт Владикавказ"</t>
  </si>
  <si>
    <t>Волгоград</t>
  </si>
  <si>
    <t>ООО «Лукойл-Аэро Волгоград»</t>
  </si>
  <si>
    <t>Грозный</t>
  </si>
  <si>
    <t>ООО ТЗК «Аэролидер»</t>
  </si>
  <si>
    <t>Магас</t>
  </si>
  <si>
    <t>Филиал ООО «РН-Аэро» г. Магас</t>
  </si>
  <si>
    <t>Махачкала</t>
  </si>
  <si>
    <t>ОАО «Международный аэропорт Махачкала»</t>
  </si>
  <si>
    <t>Минеральные Воды</t>
  </si>
  <si>
    <t>ООО «Кредитинвест»</t>
  </si>
  <si>
    <t>Нальчик</t>
  </si>
  <si>
    <t>ООО ТЗК «Прогресс»</t>
  </si>
  <si>
    <t>Ростов-на-Дону (ПЛАТОВ)</t>
  </si>
  <si>
    <t>ООО «Лукойл-Аэро »</t>
  </si>
  <si>
    <t>ТЗК "Южный"</t>
  </si>
  <si>
    <t>Симферополь</t>
  </si>
  <si>
    <t>ООО «Предприятие ВИТЭК»</t>
  </si>
  <si>
    <t>Ставрополь</t>
  </si>
  <si>
    <t>ОАО "Международный аэропорт Ставрополь"</t>
  </si>
  <si>
    <t>Таганрог (Южный)</t>
  </si>
  <si>
    <t>ОАО "НПК ТАНТК" им. Г.М. Бериева</t>
  </si>
  <si>
    <t>Элиста</t>
  </si>
  <si>
    <t>ОАО «ЛУКАН-Эл»</t>
  </si>
  <si>
    <t>Среднее значение</t>
  </si>
  <si>
    <t>*</t>
  </si>
  <si>
    <t>*  - не получено разрешение на публикацию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</si>
  <si>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</si>
  <si>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</si>
  <si>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</si>
  <si>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</si>
  <si>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</si>
  <si>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</si>
  <si>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</si>
  <si>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Процент к началу года</t>
  </si>
  <si>
    <t>Разница к началу года в руб.</t>
  </si>
  <si>
    <t>Процент к предыдущему периоду</t>
  </si>
  <si>
    <t>Разница к предыдущему периоду в руб.</t>
  </si>
  <si>
    <t>Средняя цена в руб. (без НДС)</t>
  </si>
  <si>
    <t>Период</t>
  </si>
  <si>
    <t>о динамике цен на авиационное топливо в аэропортах России в 2021 году</t>
  </si>
  <si>
    <t>СПРАВКА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</si>
</sst>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.00_р_._-;\-* #,##0.00_р_._-;_-* \-??_р_._-;_-@_-"/>
    <numFmt numFmtId="166" formatCode="#,##0_ ;[Red]\-#,##0\ "/>
  </numFmts>
  <fonts count="24" x14ac:knownFonts="1">
    <font>
      <sz val="11"/>
      <color rgb="FF000000"/>
      <name val="Calibri"/>
      <family val="2"/>
      <charset val="204"/>
    </font>
    <font>
      <b/>
      <sz val="20"/>
      <color rgb="FFFFFFFF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i/>
      <sz val="18"/>
      <color rgb="FFFFFFFF"/>
      <name val="Times New Roman"/>
      <family val="1"/>
      <charset val="204"/>
    </font>
    <font>
      <b/>
      <sz val="18"/>
      <color rgb="FFFFFFFF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6"/>
      <color rgb="FFFFFFFF"/>
      <name val="Times New Roman"/>
      <family val="1"/>
      <charset val="204"/>
    </font>
    <font>
      <sz val="18"/>
      <color rgb="FFFFFFFF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8"/>
      <color rgb="FFFFFFFF"/>
      <name val="Times New Roman"/>
      <family val="1"/>
      <charset val="204"/>
    </font>
    <font>
      <b/>
      <sz val="22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215968"/>
        <bgColor rgb="FF333399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">
    <xf numFmtId="0" fontId="0" fillId="0" borderId="0"/>
    <xf numFmtId="165" fontId="22" fillId="0" borderId="0" applyBorder="0" applyProtection="0"/>
    <xf numFmtId="9" fontId="22" fillId="0" borderId="0" applyBorder="0" applyProtection="0"/>
    <xf numFmtId="0" fontId="22" fillId="0" borderId="0"/>
  </cellStyleXfs>
  <cellXfs count="85">
    <xf numFmtId="0" fontId="0" fillId="0" borderId="0" xfId="0"/>
    <xf numFmtId="16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3" fontId="8" fillId="0" borderId="0" xfId="0" applyNumberFormat="1" applyFont="1"/>
    <xf numFmtId="3" fontId="9" fillId="2" borderId="4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9" fillId="2" borderId="4" xfId="0" applyNumberFormat="1" applyFont="1" applyFill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10" fillId="0" borderId="0" xfId="0" applyFont="1"/>
    <xf numFmtId="164" fontId="7" fillId="0" borderId="2" xfId="2" applyNumberFormat="1" applyFont="1" applyBorder="1" applyAlignment="1" applyProtection="1">
      <alignment horizontal="center" vertical="center" wrapText="1"/>
    </xf>
    <xf numFmtId="3" fontId="11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0" fontId="12" fillId="0" borderId="0" xfId="0" applyFont="1"/>
    <xf numFmtId="3" fontId="8" fillId="0" borderId="0" xfId="0" applyNumberFormat="1" applyFont="1" applyBorder="1"/>
    <xf numFmtId="0" fontId="0" fillId="0" borderId="0" xfId="0" applyBorder="1"/>
    <xf numFmtId="3" fontId="13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3" fontId="14" fillId="0" borderId="0" xfId="0" applyNumberFormat="1" applyFont="1"/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3" fontId="15" fillId="0" borderId="0" xfId="0" applyNumberFormat="1" applyFont="1"/>
    <xf numFmtId="3" fontId="7" fillId="3" borderId="2" xfId="0" applyNumberFormat="1" applyFont="1" applyFill="1" applyBorder="1" applyAlignment="1">
      <alignment horizontal="right" vertical="center" wrapText="1"/>
    </xf>
    <xf numFmtId="3" fontId="13" fillId="0" borderId="0" xfId="0" applyNumberFormat="1" applyFont="1"/>
    <xf numFmtId="165" fontId="2" fillId="0" borderId="2" xfId="1" applyFont="1" applyBorder="1" applyAlignment="1" applyProtection="1">
      <alignment vertical="center" wrapText="1"/>
    </xf>
    <xf numFmtId="166" fontId="7" fillId="0" borderId="2" xfId="3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 wrapText="1"/>
    </xf>
    <xf numFmtId="3" fontId="16" fillId="0" borderId="0" xfId="0" applyNumberFormat="1" applyFont="1"/>
    <xf numFmtId="0" fontId="17" fillId="0" borderId="0" xfId="0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 applyAlignment="1">
      <alignment horizontal="center" wrapText="1"/>
    </xf>
    <xf numFmtId="0" fontId="18" fillId="0" borderId="0" xfId="0" applyFont="1" applyBorder="1"/>
    <xf numFmtId="3" fontId="7" fillId="0" borderId="0" xfId="0" applyNumberFormat="1" applyFont="1" applyBorder="1"/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10" fontId="6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vertical="center"/>
    </xf>
    <xf numFmtId="3" fontId="20" fillId="0" borderId="0" xfId="0" applyNumberFormat="1" applyFont="1"/>
    <xf numFmtId="0" fontId="20" fillId="0" borderId="0" xfId="0" applyFont="1"/>
    <xf numFmtId="164" fontId="21" fillId="0" borderId="0" xfId="0" applyNumberFormat="1" applyFont="1" applyAlignment="1">
      <alignment horizontal="center" vertical="center"/>
    </xf>
    <xf numFmtId="3" fontId="21" fillId="0" borderId="0" xfId="0" applyNumberFormat="1" applyFont="1"/>
    <xf numFmtId="0" fontId="21" fillId="0" borderId="0" xfId="0" applyFont="1"/>
    <xf numFmtId="0" fontId="11" fillId="0" borderId="0" xfId="0" applyFont="1"/>
    <xf numFmtId="0" fontId="23" fillId="0" borderId="0" xfId="0" applyFont="1"/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2" xfId="0" applyFont="1" applyBorder="1" applyAlignment="1">
      <alignment horizontal="left" vertical="center" indent="1"/>
    </xf>
    <xf numFmtId="10" fontId="23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right" vertical="center" indent="1"/>
    </xf>
    <xf numFmtId="3" fontId="23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 vertical="center" indent="1"/>
    </xf>
    <xf numFmtId="9" fontId="23" fillId="3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4">
    <cellStyle name="Excel Built-in Normal" xfId="3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tabSelected="1" topLeftCell="A4" zoomScaleNormal="100" workbookViewId="0">
      <selection activeCell="F16" sqref="F16"/>
    </sheetView>
  </sheetViews>
  <sheetFormatPr defaultColWidth="8.85546875" defaultRowHeight="15" x14ac:dyDescent="0.25"/>
  <cols>
    <col min="1" max="1" width="3" customWidth="1"/>
    <col min="2" max="2" width="14.42578125" customWidth="1"/>
    <col min="3" max="3" width="13.42578125" customWidth="1"/>
    <col min="4" max="4" width="17.85546875" customWidth="1"/>
    <col min="5" max="5" width="15.5703125" customWidth="1"/>
    <col min="6" max="6" width="16.28515625" customWidth="1"/>
    <col min="7" max="7" width="15.85546875" customWidth="1"/>
  </cols>
  <sheetData>
    <row r="1" spans="2:7" ht="15.75" x14ac:dyDescent="0.25">
      <c r="D1" s="84"/>
      <c r="E1" s="84"/>
      <c r="F1" s="84"/>
      <c r="G1" s="84"/>
    </row>
    <row r="2" spans="2:7" ht="106.5" customHeight="1" x14ac:dyDescent="0.25"/>
    <row r="3" spans="2:7" ht="14.25" customHeight="1" x14ac:dyDescent="0.25">
      <c r="B3" s="83" t="s">
        <v>387</v>
      </c>
      <c r="C3" s="83"/>
      <c r="D3" s="83"/>
      <c r="E3" s="83"/>
      <c r="F3" s="83"/>
      <c r="G3" s="83"/>
    </row>
    <row r="4" spans="2:7" ht="26.25" customHeight="1" x14ac:dyDescent="0.25">
      <c r="B4" s="82" t="s">
        <v>386</v>
      </c>
      <c r="C4" s="82"/>
      <c r="D4" s="82"/>
      <c r="E4" s="82"/>
      <c r="F4" s="82"/>
      <c r="G4" s="82"/>
    </row>
    <row r="5" spans="2:7" ht="57.75" customHeight="1" x14ac:dyDescent="0.25">
      <c r="B5" s="81" t="s">
        <v>385</v>
      </c>
      <c r="C5" s="80" t="s">
        <v>384</v>
      </c>
      <c r="D5" s="80" t="s">
        <v>383</v>
      </c>
      <c r="E5" s="80" t="s">
        <v>382</v>
      </c>
      <c r="F5" s="80" t="s">
        <v>381</v>
      </c>
      <c r="G5" s="80" t="s">
        <v>380</v>
      </c>
    </row>
    <row r="6" spans="2:7" ht="20.100000000000001" customHeight="1" x14ac:dyDescent="0.25">
      <c r="B6" s="78" t="s">
        <v>379</v>
      </c>
      <c r="C6" s="76">
        <v>46669</v>
      </c>
      <c r="D6" s="75">
        <v>-12</v>
      </c>
      <c r="E6" s="74">
        <v>2.9999999999999997E-4</v>
      </c>
      <c r="F6" s="75">
        <v>0</v>
      </c>
      <c r="G6" s="79">
        <v>0</v>
      </c>
    </row>
    <row r="7" spans="2:7" ht="20.100000000000001" customHeight="1" x14ac:dyDescent="0.25">
      <c r="B7" s="78" t="s">
        <v>378</v>
      </c>
      <c r="C7" s="76">
        <v>47338</v>
      </c>
      <c r="D7" s="75">
        <v>669</v>
      </c>
      <c r="E7" s="74">
        <v>1.43E-2</v>
      </c>
      <c r="F7" s="75">
        <f>C7-C6</f>
        <v>669</v>
      </c>
      <c r="G7" s="74">
        <f>F7/C6</f>
        <v>1.4334997535837495E-2</v>
      </c>
    </row>
    <row r="8" spans="2:7" ht="20.100000000000001" customHeight="1" x14ac:dyDescent="0.25">
      <c r="B8" s="78" t="s">
        <v>377</v>
      </c>
      <c r="C8" s="76">
        <v>47959</v>
      </c>
      <c r="D8" s="75">
        <v>621</v>
      </c>
      <c r="E8" s="74">
        <v>1.3100000000000001E-2</v>
      </c>
      <c r="F8" s="75">
        <f>C8-C6</f>
        <v>1290</v>
      </c>
      <c r="G8" s="74">
        <f>F8/C6</f>
        <v>2.7641475069103687E-2</v>
      </c>
    </row>
    <row r="9" spans="2:7" ht="20.100000000000001" customHeight="1" x14ac:dyDescent="0.25">
      <c r="B9" s="73" t="s">
        <v>376</v>
      </c>
      <c r="C9" s="76">
        <v>49747</v>
      </c>
      <c r="D9" s="75">
        <v>1788</v>
      </c>
      <c r="E9" s="74">
        <v>3.73E-2</v>
      </c>
      <c r="F9" s="77">
        <f>C9-C6</f>
        <v>3078</v>
      </c>
      <c r="G9" s="74">
        <f>F9/C6</f>
        <v>6.5953845164884617E-2</v>
      </c>
    </row>
    <row r="10" spans="2:7" ht="20.100000000000001" customHeight="1" x14ac:dyDescent="0.25">
      <c r="B10" s="73" t="s">
        <v>375</v>
      </c>
      <c r="C10" s="76">
        <v>50167</v>
      </c>
      <c r="D10" s="75">
        <v>420</v>
      </c>
      <c r="E10" s="74">
        <v>8.3999999999999995E-3</v>
      </c>
      <c r="F10" s="75">
        <f>C10-C6</f>
        <v>3498</v>
      </c>
      <c r="G10" s="74">
        <f>F10/C6</f>
        <v>7.495339518738349E-2</v>
      </c>
    </row>
    <row r="11" spans="2:7" ht="20.100000000000001" customHeight="1" x14ac:dyDescent="0.25">
      <c r="B11" s="73" t="s">
        <v>374</v>
      </c>
      <c r="C11" s="76">
        <v>51108</v>
      </c>
      <c r="D11" s="75">
        <v>941</v>
      </c>
      <c r="E11" s="74">
        <v>1.8700000000000001E-2</v>
      </c>
      <c r="F11" s="75">
        <f>C11-C6</f>
        <v>4439</v>
      </c>
      <c r="G11" s="74">
        <f>F11/C6</f>
        <v>9.5116672737791688E-2</v>
      </c>
    </row>
    <row r="12" spans="2:7" ht="20.100000000000001" customHeight="1" x14ac:dyDescent="0.25">
      <c r="B12" s="73" t="s">
        <v>373</v>
      </c>
      <c r="C12" s="76">
        <v>53077</v>
      </c>
      <c r="D12" s="75">
        <v>1969</v>
      </c>
      <c r="E12" s="74">
        <v>3.85E-2</v>
      </c>
      <c r="F12" s="75">
        <v>6408</v>
      </c>
      <c r="G12" s="74">
        <f>F12/C6</f>
        <v>0.13730742034326854</v>
      </c>
    </row>
    <row r="13" spans="2:7" ht="107.25" customHeight="1" x14ac:dyDescent="0.25"/>
    <row r="14" spans="2:7" ht="15.75" x14ac:dyDescent="0.25">
      <c r="B14" s="71"/>
      <c r="C14" s="71"/>
      <c r="D14" s="71"/>
      <c r="E14" s="70"/>
      <c r="F14" s="70"/>
      <c r="G14" s="72"/>
    </row>
    <row r="15" spans="2:7" ht="15.75" x14ac:dyDescent="0.25">
      <c r="B15" s="71"/>
      <c r="C15" s="71"/>
      <c r="D15" s="71"/>
      <c r="E15" s="70"/>
      <c r="F15" s="70"/>
      <c r="G15" s="70"/>
    </row>
  </sheetData>
  <mergeCells count="5">
    <mergeCell ref="D1:G1"/>
    <mergeCell ref="B3:G3"/>
    <mergeCell ref="B4:G4"/>
    <mergeCell ref="B14:D14"/>
    <mergeCell ref="B15:D15"/>
  </mergeCells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68"/>
  <sheetViews>
    <sheetView zoomScale="70" zoomScaleNormal="70" workbookViewId="0">
      <pane ySplit="6" topLeftCell="A245" activePane="bottomLeft" state="frozen"/>
      <selection pane="bottomLeft" activeCell="A267" sqref="A267"/>
    </sheetView>
  </sheetViews>
  <sheetFormatPr defaultColWidth="9.42578125" defaultRowHeight="15" x14ac:dyDescent="0.25"/>
  <cols>
    <col min="1" max="1" width="45" customWidth="1"/>
    <col min="2" max="2" width="18.5703125" customWidth="1"/>
    <col min="3" max="3" width="19.5703125" style="6" customWidth="1"/>
    <col min="4" max="4" width="18.42578125" customWidth="1"/>
    <col min="5" max="5" width="19.42578125" style="7" customWidth="1"/>
    <col min="6" max="6" width="63.28515625" customWidth="1"/>
    <col min="7" max="7" width="14.85546875" customWidth="1"/>
    <col min="9" max="9" width="17.28515625" customWidth="1"/>
    <col min="11" max="11" width="31.42578125" customWidth="1"/>
  </cols>
  <sheetData>
    <row r="4" spans="1:14" ht="48.75" customHeight="1" x14ac:dyDescent="0.25">
      <c r="A4" s="5" t="s">
        <v>0</v>
      </c>
      <c r="B4" s="5"/>
      <c r="C4" s="5"/>
      <c r="D4" s="5"/>
      <c r="E4" s="5"/>
      <c r="F4" s="5"/>
    </row>
    <row r="5" spans="1:14" ht="24.75" customHeight="1" x14ac:dyDescent="0.25">
      <c r="A5" s="4" t="s">
        <v>1</v>
      </c>
      <c r="B5" s="3" t="s">
        <v>2</v>
      </c>
      <c r="C5" s="2" t="s">
        <v>3</v>
      </c>
      <c r="D5" s="3" t="s">
        <v>4</v>
      </c>
      <c r="E5" s="1" t="s">
        <v>5</v>
      </c>
      <c r="F5" s="4" t="s">
        <v>6</v>
      </c>
      <c r="I5" s="8"/>
      <c r="J5" s="8"/>
      <c r="K5" s="8"/>
      <c r="L5" s="8"/>
      <c r="M5" s="8"/>
      <c r="N5" s="8"/>
    </row>
    <row r="6" spans="1:14" ht="42" customHeight="1" x14ac:dyDescent="0.25">
      <c r="A6" s="4"/>
      <c r="B6" s="3"/>
      <c r="C6" s="2"/>
      <c r="D6" s="3"/>
      <c r="E6" s="1"/>
      <c r="F6" s="4"/>
    </row>
    <row r="7" spans="1:14" ht="30" customHeight="1" x14ac:dyDescent="0.25">
      <c r="A7" s="9" t="s">
        <v>7</v>
      </c>
      <c r="B7" s="10"/>
      <c r="C7" s="11"/>
      <c r="D7" s="10"/>
      <c r="E7" s="12"/>
      <c r="F7" s="13"/>
    </row>
    <row r="8" spans="1:14" ht="24.95" customHeight="1" x14ac:dyDescent="0.25">
      <c r="A8" s="14" t="s">
        <v>8</v>
      </c>
      <c r="B8" s="15">
        <v>46950</v>
      </c>
      <c r="C8" s="15">
        <v>49800</v>
      </c>
      <c r="D8" s="15">
        <f>C8-B8</f>
        <v>2850</v>
      </c>
      <c r="E8" s="16">
        <f>D8/B8</f>
        <v>6.070287539936102E-2</v>
      </c>
      <c r="F8" s="17" t="s">
        <v>9</v>
      </c>
    </row>
    <row r="9" spans="1:14" ht="30" customHeight="1" x14ac:dyDescent="0.25">
      <c r="A9" s="18" t="s">
        <v>10</v>
      </c>
      <c r="B9" s="19"/>
      <c r="C9" s="19"/>
      <c r="D9" s="20"/>
      <c r="E9" s="21"/>
      <c r="F9" s="22"/>
    </row>
    <row r="10" spans="1:14" ht="24.95" customHeight="1" x14ac:dyDescent="0.25">
      <c r="A10" s="14" t="s">
        <v>11</v>
      </c>
      <c r="B10" s="15">
        <v>49602</v>
      </c>
      <c r="C10" s="15">
        <v>49602</v>
      </c>
      <c r="D10" s="15">
        <f>C10-B10</f>
        <v>0</v>
      </c>
      <c r="E10" s="16">
        <f>D10/B10</f>
        <v>0</v>
      </c>
      <c r="F10" s="17" t="s">
        <v>12</v>
      </c>
    </row>
    <row r="11" spans="1:14" ht="24.95" customHeight="1" x14ac:dyDescent="0.25">
      <c r="A11" s="14" t="s">
        <v>13</v>
      </c>
      <c r="B11" s="15"/>
      <c r="C11" s="15"/>
      <c r="D11" s="15"/>
      <c r="E11" s="16" t="s">
        <v>371</v>
      </c>
      <c r="F11" s="17" t="s">
        <v>14</v>
      </c>
    </row>
    <row r="12" spans="1:14" ht="24.95" customHeight="1" x14ac:dyDescent="0.25">
      <c r="A12" s="14" t="s">
        <v>15</v>
      </c>
      <c r="B12" s="15">
        <v>47150</v>
      </c>
      <c r="C12" s="15">
        <v>50000</v>
      </c>
      <c r="D12" s="15">
        <f>C12-B12</f>
        <v>2850</v>
      </c>
      <c r="E12" s="16">
        <f>D12/B12</f>
        <v>6.0445387062566275E-2</v>
      </c>
      <c r="F12" s="17" t="s">
        <v>9</v>
      </c>
    </row>
    <row r="13" spans="1:14" ht="24.95" customHeight="1" x14ac:dyDescent="0.35">
      <c r="A13" s="14" t="s">
        <v>16</v>
      </c>
      <c r="B13" s="15"/>
      <c r="C13" s="15"/>
      <c r="D13" s="15"/>
      <c r="E13" s="16" t="s">
        <v>371</v>
      </c>
      <c r="F13" s="17" t="s">
        <v>17</v>
      </c>
      <c r="G13" s="23"/>
    </row>
    <row r="14" spans="1:14" ht="24.95" customHeight="1" x14ac:dyDescent="0.35">
      <c r="A14" s="14" t="s">
        <v>16</v>
      </c>
      <c r="B14" s="15">
        <v>46500</v>
      </c>
      <c r="C14" s="15">
        <v>49350</v>
      </c>
      <c r="D14" s="15">
        <f t="shared" ref="D14:D20" si="0">C14-B14</f>
        <v>2850</v>
      </c>
      <c r="E14" s="16">
        <f t="shared" ref="E14:E20" si="1">D14/B14</f>
        <v>6.1290322580645158E-2</v>
      </c>
      <c r="F14" s="17" t="s">
        <v>18</v>
      </c>
      <c r="G14" s="23"/>
    </row>
    <row r="15" spans="1:14" ht="24.95" customHeight="1" x14ac:dyDescent="0.35">
      <c r="A15" s="14" t="s">
        <v>16</v>
      </c>
      <c r="B15" s="15">
        <v>56500</v>
      </c>
      <c r="C15" s="15">
        <v>56500</v>
      </c>
      <c r="D15" s="15">
        <f t="shared" si="0"/>
        <v>0</v>
      </c>
      <c r="E15" s="16">
        <f t="shared" si="1"/>
        <v>0</v>
      </c>
      <c r="F15" s="17" t="s">
        <v>19</v>
      </c>
      <c r="G15" s="23"/>
    </row>
    <row r="16" spans="1:14" ht="24.95" customHeight="1" x14ac:dyDescent="0.25">
      <c r="A16" s="14" t="s">
        <v>20</v>
      </c>
      <c r="B16" s="15">
        <v>49000</v>
      </c>
      <c r="C16" s="15">
        <v>49000</v>
      </c>
      <c r="D16" s="15">
        <f t="shared" si="0"/>
        <v>0</v>
      </c>
      <c r="E16" s="16">
        <f t="shared" si="1"/>
        <v>0</v>
      </c>
      <c r="F16" s="17" t="s">
        <v>21</v>
      </c>
    </row>
    <row r="17" spans="1:7" ht="24.95" customHeight="1" x14ac:dyDescent="0.25">
      <c r="A17" s="14" t="s">
        <v>22</v>
      </c>
      <c r="B17" s="15">
        <v>51920</v>
      </c>
      <c r="C17" s="15">
        <v>51920</v>
      </c>
      <c r="D17" s="15">
        <f t="shared" si="0"/>
        <v>0</v>
      </c>
      <c r="E17" s="16">
        <f t="shared" si="1"/>
        <v>0</v>
      </c>
      <c r="F17" s="17" t="s">
        <v>23</v>
      </c>
    </row>
    <row r="18" spans="1:7" ht="24.95" customHeight="1" x14ac:dyDescent="0.25">
      <c r="A18" s="14" t="s">
        <v>24</v>
      </c>
      <c r="B18" s="15">
        <v>47380</v>
      </c>
      <c r="C18" s="15">
        <v>50230</v>
      </c>
      <c r="D18" s="15">
        <f t="shared" si="0"/>
        <v>2850</v>
      </c>
      <c r="E18" s="16">
        <f t="shared" si="1"/>
        <v>6.0151962853524692E-2</v>
      </c>
      <c r="F18" s="17" t="s">
        <v>9</v>
      </c>
    </row>
    <row r="19" spans="1:7" ht="24.95" customHeight="1" x14ac:dyDescent="0.25">
      <c r="A19" s="14" t="s">
        <v>25</v>
      </c>
      <c r="B19" s="15">
        <v>50000</v>
      </c>
      <c r="C19" s="15">
        <v>56335</v>
      </c>
      <c r="D19" s="15">
        <f t="shared" si="0"/>
        <v>6335</v>
      </c>
      <c r="E19" s="16">
        <f t="shared" si="1"/>
        <v>0.12670000000000001</v>
      </c>
      <c r="F19" s="17" t="s">
        <v>26</v>
      </c>
    </row>
    <row r="20" spans="1:7" ht="24.95" customHeight="1" x14ac:dyDescent="0.25">
      <c r="A20" s="14" t="s">
        <v>27</v>
      </c>
      <c r="B20" s="15">
        <v>44731</v>
      </c>
      <c r="C20" s="15">
        <v>47809</v>
      </c>
      <c r="D20" s="15">
        <f t="shared" si="0"/>
        <v>3078</v>
      </c>
      <c r="E20" s="16">
        <f t="shared" si="1"/>
        <v>6.8811338892490664E-2</v>
      </c>
      <c r="F20" s="17" t="s">
        <v>28</v>
      </c>
    </row>
    <row r="21" spans="1:7" ht="30" customHeight="1" x14ac:dyDescent="0.25">
      <c r="A21" s="18" t="s">
        <v>29</v>
      </c>
      <c r="B21" s="24"/>
      <c r="C21" s="24"/>
      <c r="D21" s="24"/>
      <c r="E21" s="25"/>
      <c r="F21" s="13"/>
    </row>
    <row r="22" spans="1:7" ht="24.95" customHeight="1" x14ac:dyDescent="0.25">
      <c r="A22" s="14" t="s">
        <v>30</v>
      </c>
      <c r="B22" s="15"/>
      <c r="C22" s="15"/>
      <c r="D22" s="15"/>
      <c r="E22" s="16" t="s">
        <v>371</v>
      </c>
      <c r="F22" s="17" t="s">
        <v>31</v>
      </c>
    </row>
    <row r="23" spans="1:7" ht="21.75" customHeight="1" x14ac:dyDescent="0.25">
      <c r="A23" s="14" t="s">
        <v>32</v>
      </c>
      <c r="B23" s="15">
        <v>57329</v>
      </c>
      <c r="C23" s="15">
        <v>59907</v>
      </c>
      <c r="D23" s="15">
        <f>C23-B23</f>
        <v>2578</v>
      </c>
      <c r="E23" s="16">
        <f>D23/B23</f>
        <v>4.4968515062184931E-2</v>
      </c>
      <c r="F23" s="17" t="s">
        <v>33</v>
      </c>
    </row>
    <row r="24" spans="1:7" ht="24.75" hidden="1" customHeight="1" x14ac:dyDescent="0.25">
      <c r="A24" s="14"/>
      <c r="B24" s="15"/>
      <c r="C24" s="15"/>
      <c r="D24" s="15"/>
      <c r="E24" s="16"/>
      <c r="F24" s="17"/>
    </row>
    <row r="25" spans="1:7" ht="24.95" customHeight="1" x14ac:dyDescent="0.35">
      <c r="A25" s="14" t="s">
        <v>34</v>
      </c>
      <c r="B25" s="15">
        <v>44450</v>
      </c>
      <c r="C25" s="15">
        <v>48552</v>
      </c>
      <c r="D25" s="15">
        <f>C25-B25</f>
        <v>4102</v>
      </c>
      <c r="E25" s="16">
        <f>D25/B25</f>
        <v>9.2283464566929138E-2</v>
      </c>
      <c r="F25" s="17" t="s">
        <v>35</v>
      </c>
      <c r="G25" s="26"/>
    </row>
    <row r="26" spans="1:7" ht="24.95" customHeight="1" x14ac:dyDescent="0.25">
      <c r="A26" s="14" t="s">
        <v>36</v>
      </c>
      <c r="B26" s="15">
        <v>57675</v>
      </c>
      <c r="C26" s="15">
        <v>57675</v>
      </c>
      <c r="D26" s="15">
        <f>C26-B26</f>
        <v>0</v>
      </c>
      <c r="E26" s="16">
        <f>D26/B26</f>
        <v>0</v>
      </c>
      <c r="F26" s="17" t="s">
        <v>37</v>
      </c>
    </row>
    <row r="27" spans="1:7" ht="24.95" customHeight="1" x14ac:dyDescent="0.25">
      <c r="A27" s="14" t="s">
        <v>38</v>
      </c>
      <c r="B27" s="15">
        <v>45762</v>
      </c>
      <c r="C27" s="15">
        <v>48170</v>
      </c>
      <c r="D27" s="15">
        <f>C27-B27</f>
        <v>2408</v>
      </c>
      <c r="E27" s="16">
        <f>D27/B27</f>
        <v>5.2620077793802719E-2</v>
      </c>
      <c r="F27" s="17" t="s">
        <v>39</v>
      </c>
    </row>
    <row r="28" spans="1:7" ht="24.95" customHeight="1" x14ac:dyDescent="0.25">
      <c r="A28" s="14" t="s">
        <v>40</v>
      </c>
      <c r="B28" s="15"/>
      <c r="C28" s="15"/>
      <c r="D28" s="15"/>
      <c r="E28" s="16" t="s">
        <v>371</v>
      </c>
      <c r="F28" s="17" t="s">
        <v>41</v>
      </c>
    </row>
    <row r="29" spans="1:7" ht="24.95" customHeight="1" x14ac:dyDescent="0.25">
      <c r="A29" s="14" t="s">
        <v>42</v>
      </c>
      <c r="B29" s="15">
        <v>47332</v>
      </c>
      <c r="C29" s="15">
        <v>49740</v>
      </c>
      <c r="D29" s="15">
        <f>C29-B29</f>
        <v>2408</v>
      </c>
      <c r="E29" s="16">
        <f>D29/B29</f>
        <v>5.0874672525986646E-2</v>
      </c>
      <c r="F29" s="17" t="s">
        <v>39</v>
      </c>
    </row>
    <row r="30" spans="1:7" ht="24.95" customHeight="1" x14ac:dyDescent="0.25">
      <c r="A30" s="14" t="s">
        <v>43</v>
      </c>
      <c r="B30" s="15">
        <v>59280</v>
      </c>
      <c r="C30" s="15">
        <v>59280</v>
      </c>
      <c r="D30" s="15">
        <f>C30-B30</f>
        <v>0</v>
      </c>
      <c r="E30" s="16">
        <f>D30/B30</f>
        <v>0</v>
      </c>
      <c r="F30" s="17" t="s">
        <v>44</v>
      </c>
    </row>
    <row r="31" spans="1:7" ht="24.95" customHeight="1" x14ac:dyDescent="0.25">
      <c r="A31" s="14" t="s">
        <v>45</v>
      </c>
      <c r="B31" s="15">
        <v>49872</v>
      </c>
      <c r="C31" s="15">
        <v>48377</v>
      </c>
      <c r="D31" s="15">
        <f>C31-B31</f>
        <v>-1495</v>
      </c>
      <c r="E31" s="16">
        <f>D31/B31</f>
        <v>-2.997674045556625E-2</v>
      </c>
      <c r="F31" s="17" t="s">
        <v>46</v>
      </c>
    </row>
    <row r="32" spans="1:7" ht="24.95" customHeight="1" x14ac:dyDescent="0.25">
      <c r="A32" s="14" t="s">
        <v>47</v>
      </c>
      <c r="B32" s="15">
        <v>50451</v>
      </c>
      <c r="C32" s="15">
        <v>54137</v>
      </c>
      <c r="D32" s="15">
        <f>C32-B32</f>
        <v>3686</v>
      </c>
      <c r="E32" s="16">
        <f>D32/B32</f>
        <v>7.3060989871360324E-2</v>
      </c>
      <c r="F32" s="17" t="s">
        <v>46</v>
      </c>
    </row>
    <row r="33" spans="1:7" ht="30" customHeight="1" x14ac:dyDescent="0.25">
      <c r="A33" s="18" t="s">
        <v>48</v>
      </c>
      <c r="B33" s="27"/>
      <c r="C33" s="27"/>
      <c r="D33" s="27"/>
      <c r="E33" s="28"/>
      <c r="F33" s="29"/>
    </row>
    <row r="34" spans="1:7" ht="24.95" customHeight="1" x14ac:dyDescent="0.25">
      <c r="A34" s="14" t="s">
        <v>49</v>
      </c>
      <c r="B34" s="15">
        <v>46117</v>
      </c>
      <c r="C34" s="15">
        <v>49075</v>
      </c>
      <c r="D34" s="15">
        <f>C34-B34</f>
        <v>2958</v>
      </c>
      <c r="E34" s="16">
        <f>D34/B34</f>
        <v>6.414120606284017E-2</v>
      </c>
      <c r="F34" s="17" t="s">
        <v>50</v>
      </c>
    </row>
    <row r="35" spans="1:7" ht="24.95" customHeight="1" x14ac:dyDescent="0.25">
      <c r="A35" s="14" t="s">
        <v>49</v>
      </c>
      <c r="B35" s="15">
        <v>45000</v>
      </c>
      <c r="C35" s="15">
        <v>48000</v>
      </c>
      <c r="D35" s="15">
        <f>C35-B35</f>
        <v>3000</v>
      </c>
      <c r="E35" s="16">
        <f>D35/B35</f>
        <v>6.6666666666666666E-2</v>
      </c>
      <c r="F35" s="17" t="s">
        <v>51</v>
      </c>
    </row>
    <row r="36" spans="1:7" ht="24.95" customHeight="1" x14ac:dyDescent="0.25">
      <c r="A36" s="14" t="s">
        <v>52</v>
      </c>
      <c r="B36" s="15">
        <v>50250</v>
      </c>
      <c r="C36" s="15">
        <v>52500</v>
      </c>
      <c r="D36" s="15">
        <f>C36-B36</f>
        <v>2250</v>
      </c>
      <c r="E36" s="16">
        <f>D36/B36</f>
        <v>4.4776119402985072E-2</v>
      </c>
      <c r="F36" s="17" t="s">
        <v>53</v>
      </c>
    </row>
    <row r="37" spans="1:7" ht="24.95" customHeight="1" x14ac:dyDescent="0.25">
      <c r="A37" s="14" t="s">
        <v>54</v>
      </c>
      <c r="B37" s="15">
        <v>49877</v>
      </c>
      <c r="C37" s="15">
        <v>51975</v>
      </c>
      <c r="D37" s="15">
        <f>C37-B37</f>
        <v>2098</v>
      </c>
      <c r="E37" s="16">
        <f>D37/B37</f>
        <v>4.2063476151332276E-2</v>
      </c>
      <c r="F37" s="17" t="s">
        <v>55</v>
      </c>
    </row>
    <row r="38" spans="1:7" ht="24.95" customHeight="1" x14ac:dyDescent="0.25">
      <c r="A38" s="14" t="s">
        <v>56</v>
      </c>
      <c r="B38" s="15">
        <v>56276</v>
      </c>
      <c r="C38" s="15">
        <v>56276</v>
      </c>
      <c r="D38" s="15">
        <f>C38-B38</f>
        <v>0</v>
      </c>
      <c r="E38" s="16">
        <f>D38/B38</f>
        <v>0</v>
      </c>
      <c r="F38" s="17" t="s">
        <v>57</v>
      </c>
    </row>
    <row r="39" spans="1:7" ht="30" customHeight="1" x14ac:dyDescent="0.25">
      <c r="A39" s="18" t="s">
        <v>58</v>
      </c>
      <c r="B39" s="24"/>
      <c r="C39" s="24"/>
      <c r="D39" s="24"/>
      <c r="E39" s="25"/>
      <c r="F39" s="13"/>
    </row>
    <row r="40" spans="1:7" ht="24.95" customHeight="1" x14ac:dyDescent="0.25">
      <c r="A40" s="14" t="s">
        <v>59</v>
      </c>
      <c r="B40" s="15"/>
      <c r="C40" s="15"/>
      <c r="D40" s="15">
        <f>C40-B40</f>
        <v>0</v>
      </c>
      <c r="E40" s="16" t="s">
        <v>371</v>
      </c>
      <c r="F40" s="17" t="s">
        <v>60</v>
      </c>
    </row>
    <row r="41" spans="1:7" ht="24.95" customHeight="1" x14ac:dyDescent="0.25">
      <c r="A41" s="14" t="s">
        <v>59</v>
      </c>
      <c r="B41" s="15">
        <v>51625</v>
      </c>
      <c r="C41" s="15">
        <v>54584</v>
      </c>
      <c r="D41" s="15">
        <f>C41-B41</f>
        <v>2959</v>
      </c>
      <c r="E41" s="16">
        <f>D41/B41</f>
        <v>5.7317191283292976E-2</v>
      </c>
      <c r="F41" s="30" t="s">
        <v>61</v>
      </c>
    </row>
    <row r="42" spans="1:7" s="31" customFormat="1" ht="30" customHeight="1" x14ac:dyDescent="0.35">
      <c r="A42" s="18" t="s">
        <v>62</v>
      </c>
      <c r="B42" s="27"/>
      <c r="C42" s="27"/>
      <c r="D42" s="27"/>
      <c r="E42" s="28"/>
      <c r="F42" s="29"/>
    </row>
    <row r="43" spans="1:7" ht="24.95" customHeight="1" x14ac:dyDescent="0.25">
      <c r="A43" s="14" t="s">
        <v>63</v>
      </c>
      <c r="B43" s="15">
        <v>48951</v>
      </c>
      <c r="C43" s="15">
        <v>51687</v>
      </c>
      <c r="D43" s="15">
        <f>C43-B43</f>
        <v>2736</v>
      </c>
      <c r="E43" s="16">
        <f>D43/B43</f>
        <v>5.5892627321198748E-2</v>
      </c>
      <c r="F43" s="17" t="s">
        <v>64</v>
      </c>
    </row>
    <row r="44" spans="1:7" ht="24.95" customHeight="1" x14ac:dyDescent="0.25">
      <c r="A44" s="14" t="s">
        <v>63</v>
      </c>
      <c r="B44" s="15"/>
      <c r="C44" s="15">
        <v>51500</v>
      </c>
      <c r="D44" s="15"/>
      <c r="E44" s="16" t="s">
        <v>371</v>
      </c>
      <c r="F44" s="17" t="s">
        <v>65</v>
      </c>
    </row>
    <row r="45" spans="1:7" ht="30" customHeight="1" x14ac:dyDescent="0.25">
      <c r="A45" s="18" t="s">
        <v>66</v>
      </c>
      <c r="B45" s="27"/>
      <c r="C45" s="27"/>
      <c r="D45" s="27"/>
      <c r="E45" s="28"/>
      <c r="F45" s="29"/>
    </row>
    <row r="46" spans="1:7" ht="24.95" customHeight="1" x14ac:dyDescent="0.35">
      <c r="A46" s="14" t="s">
        <v>67</v>
      </c>
      <c r="B46" s="15">
        <v>65020</v>
      </c>
      <c r="C46" s="15">
        <v>65020</v>
      </c>
      <c r="D46" s="15">
        <f>C46-B46</f>
        <v>0</v>
      </c>
      <c r="E46" s="32">
        <f>D46/B46</f>
        <v>0</v>
      </c>
      <c r="F46" s="17" t="s">
        <v>68</v>
      </c>
      <c r="G46" s="33"/>
    </row>
    <row r="47" spans="1:7" ht="24.95" customHeight="1" x14ac:dyDescent="0.35">
      <c r="A47" s="14" t="s">
        <v>69</v>
      </c>
      <c r="B47" s="15"/>
      <c r="C47" s="15"/>
      <c r="D47" s="15"/>
      <c r="E47" s="16" t="s">
        <v>371</v>
      </c>
      <c r="F47" s="17" t="s">
        <v>70</v>
      </c>
      <c r="G47" s="33"/>
    </row>
    <row r="48" spans="1:7" ht="24.95" customHeight="1" x14ac:dyDescent="0.35">
      <c r="A48" s="14" t="s">
        <v>71</v>
      </c>
      <c r="B48" s="15"/>
      <c r="C48" s="15"/>
      <c r="D48" s="15"/>
      <c r="E48" s="16" t="s">
        <v>371</v>
      </c>
      <c r="F48" s="17" t="s">
        <v>70</v>
      </c>
      <c r="G48" s="33"/>
    </row>
    <row r="49" spans="1:9" ht="24.95" customHeight="1" x14ac:dyDescent="0.35">
      <c r="A49" s="14" t="s">
        <v>72</v>
      </c>
      <c r="B49" s="15"/>
      <c r="C49" s="15"/>
      <c r="D49" s="15"/>
      <c r="E49" s="16" t="s">
        <v>371</v>
      </c>
      <c r="F49" s="17" t="s">
        <v>70</v>
      </c>
      <c r="G49" s="33"/>
    </row>
    <row r="50" spans="1:9" ht="24.95" customHeight="1" x14ac:dyDescent="0.35">
      <c r="A50" s="14" t="s">
        <v>73</v>
      </c>
      <c r="B50" s="15"/>
      <c r="C50" s="15"/>
      <c r="D50" s="15"/>
      <c r="E50" s="16" t="s">
        <v>371</v>
      </c>
      <c r="F50" s="17" t="s">
        <v>70</v>
      </c>
      <c r="G50" s="33"/>
    </row>
    <row r="51" spans="1:9" ht="24.95" customHeight="1" x14ac:dyDescent="0.35">
      <c r="A51" s="14" t="s">
        <v>74</v>
      </c>
      <c r="B51" s="15"/>
      <c r="C51" s="15"/>
      <c r="D51" s="15"/>
      <c r="E51" s="16" t="s">
        <v>371</v>
      </c>
      <c r="F51" s="17" t="s">
        <v>70</v>
      </c>
      <c r="G51" s="23"/>
    </row>
    <row r="52" spans="1:9" ht="24.95" customHeight="1" x14ac:dyDescent="0.35">
      <c r="A52" s="14" t="s">
        <v>75</v>
      </c>
      <c r="B52" s="15"/>
      <c r="C52" s="15"/>
      <c r="D52" s="15"/>
      <c r="E52" s="16" t="s">
        <v>371</v>
      </c>
      <c r="F52" s="17" t="s">
        <v>70</v>
      </c>
      <c r="G52" s="23"/>
    </row>
    <row r="53" spans="1:9" ht="24.95" customHeight="1" x14ac:dyDescent="0.35">
      <c r="A53" s="14" t="s">
        <v>76</v>
      </c>
      <c r="B53" s="15"/>
      <c r="C53" s="15"/>
      <c r="D53" s="15"/>
      <c r="E53" s="16" t="s">
        <v>371</v>
      </c>
      <c r="F53" s="17" t="s">
        <v>70</v>
      </c>
      <c r="G53" s="23"/>
    </row>
    <row r="54" spans="1:9" ht="24.95" customHeight="1" x14ac:dyDescent="0.35">
      <c r="A54" s="14" t="s">
        <v>77</v>
      </c>
      <c r="B54" s="15"/>
      <c r="C54" s="15"/>
      <c r="D54" s="15"/>
      <c r="E54" s="16" t="s">
        <v>371</v>
      </c>
      <c r="F54" s="17" t="s">
        <v>70</v>
      </c>
      <c r="G54" s="23"/>
    </row>
    <row r="55" spans="1:9" ht="24.95" customHeight="1" x14ac:dyDescent="0.35">
      <c r="A55" s="14" t="s">
        <v>78</v>
      </c>
      <c r="B55" s="15"/>
      <c r="C55" s="15"/>
      <c r="D55" s="15"/>
      <c r="E55" s="16" t="s">
        <v>371</v>
      </c>
      <c r="F55" s="17" t="s">
        <v>70</v>
      </c>
      <c r="G55" s="23"/>
    </row>
    <row r="56" spans="1:9" ht="24.95" customHeight="1" x14ac:dyDescent="0.35">
      <c r="A56" s="34" t="s">
        <v>79</v>
      </c>
      <c r="B56" s="15"/>
      <c r="C56" s="15"/>
      <c r="D56" s="15"/>
      <c r="E56" s="16" t="s">
        <v>371</v>
      </c>
      <c r="F56" s="17" t="s">
        <v>70</v>
      </c>
      <c r="G56" s="23"/>
    </row>
    <row r="57" spans="1:9" ht="24.95" customHeight="1" x14ac:dyDescent="0.35">
      <c r="A57" s="34" t="s">
        <v>80</v>
      </c>
      <c r="B57" s="15"/>
      <c r="C57" s="15"/>
      <c r="D57" s="15"/>
      <c r="E57" s="16" t="s">
        <v>371</v>
      </c>
      <c r="F57" s="17" t="s">
        <v>70</v>
      </c>
      <c r="G57" s="23"/>
      <c r="I57" s="35"/>
    </row>
    <row r="58" spans="1:9" ht="24.95" customHeight="1" x14ac:dyDescent="0.35">
      <c r="A58" s="34" t="s">
        <v>81</v>
      </c>
      <c r="B58" s="15"/>
      <c r="C58" s="15"/>
      <c r="D58" s="15"/>
      <c r="E58" s="16" t="s">
        <v>371</v>
      </c>
      <c r="F58" s="17" t="s">
        <v>70</v>
      </c>
      <c r="G58" s="23"/>
    </row>
    <row r="59" spans="1:9" ht="24.95" customHeight="1" x14ac:dyDescent="0.35">
      <c r="A59" s="34" t="s">
        <v>82</v>
      </c>
      <c r="B59" s="15"/>
      <c r="C59" s="15"/>
      <c r="D59" s="15"/>
      <c r="E59" s="16" t="s">
        <v>371</v>
      </c>
      <c r="F59" s="17" t="s">
        <v>70</v>
      </c>
      <c r="G59" s="23"/>
    </row>
    <row r="60" spans="1:9" ht="24.95" customHeight="1" x14ac:dyDescent="0.35">
      <c r="A60" s="34" t="s">
        <v>83</v>
      </c>
      <c r="B60" s="15"/>
      <c r="C60" s="15"/>
      <c r="D60" s="15"/>
      <c r="E60" s="16" t="s">
        <v>371</v>
      </c>
      <c r="F60" s="17" t="s">
        <v>70</v>
      </c>
      <c r="G60" s="23"/>
    </row>
    <row r="61" spans="1:9" ht="24.95" customHeight="1" x14ac:dyDescent="0.35">
      <c r="A61" s="34" t="s">
        <v>84</v>
      </c>
      <c r="B61" s="15"/>
      <c r="C61" s="15"/>
      <c r="D61" s="15"/>
      <c r="E61" s="16" t="s">
        <v>371</v>
      </c>
      <c r="F61" s="17" t="s">
        <v>70</v>
      </c>
      <c r="G61" s="23"/>
    </row>
    <row r="62" spans="1:9" ht="24.95" customHeight="1" x14ac:dyDescent="0.35">
      <c r="A62" s="34" t="s">
        <v>85</v>
      </c>
      <c r="B62" s="15"/>
      <c r="C62" s="15"/>
      <c r="D62" s="15"/>
      <c r="E62" s="16" t="s">
        <v>371</v>
      </c>
      <c r="F62" s="17" t="s">
        <v>70</v>
      </c>
      <c r="G62" s="23"/>
    </row>
    <row r="63" spans="1:9" ht="24.95" customHeight="1" x14ac:dyDescent="0.35">
      <c r="A63" s="34" t="s">
        <v>86</v>
      </c>
      <c r="B63" s="15"/>
      <c r="C63" s="15"/>
      <c r="D63" s="15"/>
      <c r="E63" s="16" t="s">
        <v>371</v>
      </c>
      <c r="F63" s="17" t="s">
        <v>70</v>
      </c>
      <c r="G63" s="23"/>
    </row>
    <row r="64" spans="1:9" ht="24.95" customHeight="1" x14ac:dyDescent="0.35">
      <c r="A64" s="34" t="s">
        <v>87</v>
      </c>
      <c r="B64" s="15"/>
      <c r="C64" s="15"/>
      <c r="D64" s="15"/>
      <c r="E64" s="16" t="s">
        <v>371</v>
      </c>
      <c r="F64" s="17" t="s">
        <v>70</v>
      </c>
      <c r="G64" s="23"/>
    </row>
    <row r="65" spans="1:7" ht="24.95" customHeight="1" x14ac:dyDescent="0.35">
      <c r="A65" s="34" t="s">
        <v>88</v>
      </c>
      <c r="B65" s="15"/>
      <c r="C65" s="15"/>
      <c r="D65" s="15"/>
      <c r="E65" s="16" t="s">
        <v>371</v>
      </c>
      <c r="F65" s="17" t="s">
        <v>70</v>
      </c>
      <c r="G65" s="23"/>
    </row>
    <row r="66" spans="1:7" ht="24.95" customHeight="1" x14ac:dyDescent="0.35">
      <c r="A66" s="34" t="s">
        <v>89</v>
      </c>
      <c r="B66" s="15"/>
      <c r="C66" s="15"/>
      <c r="D66" s="15"/>
      <c r="E66" s="16" t="s">
        <v>371</v>
      </c>
      <c r="F66" s="17" t="s">
        <v>70</v>
      </c>
      <c r="G66" s="23"/>
    </row>
    <row r="67" spans="1:7" ht="24.95" customHeight="1" x14ac:dyDescent="0.35">
      <c r="A67" s="34" t="s">
        <v>90</v>
      </c>
      <c r="B67" s="15"/>
      <c r="C67" s="15"/>
      <c r="D67" s="15"/>
      <c r="E67" s="16" t="s">
        <v>371</v>
      </c>
      <c r="F67" s="17" t="s">
        <v>70</v>
      </c>
      <c r="G67" s="23"/>
    </row>
    <row r="68" spans="1:7" ht="24.95" customHeight="1" x14ac:dyDescent="0.35">
      <c r="A68" s="34" t="s">
        <v>91</v>
      </c>
      <c r="B68" s="15"/>
      <c r="C68" s="15"/>
      <c r="D68" s="15"/>
      <c r="E68" s="16" t="s">
        <v>371</v>
      </c>
      <c r="F68" s="17" t="s">
        <v>70</v>
      </c>
      <c r="G68" s="23"/>
    </row>
    <row r="69" spans="1:7" ht="24.95" customHeight="1" x14ac:dyDescent="0.35">
      <c r="A69" s="34" t="s">
        <v>92</v>
      </c>
      <c r="B69" s="15"/>
      <c r="C69" s="15"/>
      <c r="D69" s="15"/>
      <c r="E69" s="16" t="s">
        <v>371</v>
      </c>
      <c r="F69" s="17" t="s">
        <v>70</v>
      </c>
      <c r="G69" s="23"/>
    </row>
    <row r="70" spans="1:7" ht="24.95" customHeight="1" x14ac:dyDescent="0.35">
      <c r="A70" s="34" t="s">
        <v>93</v>
      </c>
      <c r="B70" s="15">
        <v>69000</v>
      </c>
      <c r="C70" s="15">
        <v>69000</v>
      </c>
      <c r="D70" s="15">
        <f>C70-B70</f>
        <v>0</v>
      </c>
      <c r="E70" s="16">
        <f>D70/B70</f>
        <v>0</v>
      </c>
      <c r="F70" s="17" t="s">
        <v>94</v>
      </c>
      <c r="G70" s="23"/>
    </row>
    <row r="71" spans="1:7" ht="24.95" customHeight="1" x14ac:dyDescent="0.35">
      <c r="A71" s="34" t="s">
        <v>95</v>
      </c>
      <c r="B71" s="15">
        <v>52293</v>
      </c>
      <c r="C71" s="15">
        <v>55396</v>
      </c>
      <c r="D71" s="15">
        <f>C71-B71</f>
        <v>3103</v>
      </c>
      <c r="E71" s="16">
        <f>D71/B71</f>
        <v>5.933872602451571E-2</v>
      </c>
      <c r="F71" s="17" t="s">
        <v>96</v>
      </c>
      <c r="G71" s="36"/>
    </row>
    <row r="72" spans="1:7" ht="30" customHeight="1" x14ac:dyDescent="0.25">
      <c r="A72" s="18" t="s">
        <v>97</v>
      </c>
      <c r="B72" s="27"/>
      <c r="C72" s="27"/>
      <c r="D72" s="27"/>
      <c r="E72" s="28"/>
      <c r="F72" s="29"/>
      <c r="G72" s="37"/>
    </row>
    <row r="73" spans="1:7" ht="24.95" customHeight="1" x14ac:dyDescent="0.25">
      <c r="A73" s="14" t="s">
        <v>98</v>
      </c>
      <c r="B73" s="15">
        <v>59400</v>
      </c>
      <c r="C73" s="15">
        <v>59400</v>
      </c>
      <c r="D73" s="15">
        <f>C73-B73</f>
        <v>0</v>
      </c>
      <c r="E73" s="16">
        <f>D73/B73</f>
        <v>0</v>
      </c>
      <c r="F73" s="17" t="s">
        <v>99</v>
      </c>
      <c r="G73" s="38"/>
    </row>
    <row r="74" spans="1:7" ht="24.95" customHeight="1" x14ac:dyDescent="0.25">
      <c r="A74" s="14" t="s">
        <v>100</v>
      </c>
      <c r="B74" s="15"/>
      <c r="C74" s="15"/>
      <c r="D74" s="15"/>
      <c r="E74" s="16" t="s">
        <v>371</v>
      </c>
      <c r="F74" s="17" t="s">
        <v>101</v>
      </c>
      <c r="G74" s="38"/>
    </row>
    <row r="75" spans="1:7" ht="24.95" customHeight="1" x14ac:dyDescent="0.25">
      <c r="A75" s="14" t="s">
        <v>102</v>
      </c>
      <c r="B75" s="15"/>
      <c r="C75" s="15"/>
      <c r="D75" s="15"/>
      <c r="E75" s="16" t="s">
        <v>371</v>
      </c>
      <c r="F75" s="17" t="s">
        <v>101</v>
      </c>
      <c r="G75" s="38"/>
    </row>
    <row r="76" spans="1:7" ht="24.95" customHeight="1" x14ac:dyDescent="0.25">
      <c r="A76" s="14" t="s">
        <v>103</v>
      </c>
      <c r="B76" s="15"/>
      <c r="C76" s="15"/>
      <c r="D76" s="15"/>
      <c r="E76" s="16" t="s">
        <v>371</v>
      </c>
      <c r="F76" s="17" t="s">
        <v>101</v>
      </c>
      <c r="G76" s="38"/>
    </row>
    <row r="77" spans="1:7" ht="24.95" customHeight="1" x14ac:dyDescent="0.25">
      <c r="A77" s="14" t="s">
        <v>104</v>
      </c>
      <c r="B77" s="15"/>
      <c r="C77" s="15"/>
      <c r="D77" s="15"/>
      <c r="E77" s="16" t="s">
        <v>371</v>
      </c>
      <c r="F77" s="17" t="s">
        <v>101</v>
      </c>
      <c r="G77" s="38"/>
    </row>
    <row r="78" spans="1:7" ht="24.95" customHeight="1" x14ac:dyDescent="0.25">
      <c r="A78" s="14" t="s">
        <v>105</v>
      </c>
      <c r="B78" s="15"/>
      <c r="C78" s="15"/>
      <c r="D78" s="15"/>
      <c r="E78" s="16" t="s">
        <v>371</v>
      </c>
      <c r="F78" s="17" t="s">
        <v>101</v>
      </c>
      <c r="G78" s="38"/>
    </row>
    <row r="79" spans="1:7" ht="24.95" customHeight="1" x14ac:dyDescent="0.25">
      <c r="A79" s="14" t="s">
        <v>106</v>
      </c>
      <c r="B79" s="15"/>
      <c r="C79" s="15"/>
      <c r="D79" s="15"/>
      <c r="E79" s="16" t="s">
        <v>371</v>
      </c>
      <c r="F79" s="17" t="s">
        <v>101</v>
      </c>
      <c r="G79" s="38"/>
    </row>
    <row r="80" spans="1:7" ht="24.95" customHeight="1" x14ac:dyDescent="0.25">
      <c r="A80" s="14" t="s">
        <v>107</v>
      </c>
      <c r="B80" s="15"/>
      <c r="C80" s="15"/>
      <c r="D80" s="15"/>
      <c r="E80" s="16" t="s">
        <v>371</v>
      </c>
      <c r="F80" s="17" t="s">
        <v>101</v>
      </c>
      <c r="G80" s="38"/>
    </row>
    <row r="81" spans="1:7" ht="24.95" customHeight="1" x14ac:dyDescent="0.25">
      <c r="A81" s="14" t="s">
        <v>108</v>
      </c>
      <c r="B81" s="15"/>
      <c r="C81" s="15"/>
      <c r="D81" s="15"/>
      <c r="E81" s="16" t="s">
        <v>371</v>
      </c>
      <c r="F81" s="17" t="s">
        <v>101</v>
      </c>
      <c r="G81" s="38"/>
    </row>
    <row r="82" spans="1:7" ht="30" customHeight="1" x14ac:dyDescent="0.35">
      <c r="A82" s="18" t="s">
        <v>109</v>
      </c>
      <c r="B82" s="27"/>
      <c r="C82" s="27"/>
      <c r="D82" s="27"/>
      <c r="E82" s="28"/>
      <c r="F82" s="29"/>
      <c r="G82" s="39"/>
    </row>
    <row r="83" spans="1:7" ht="24.95" customHeight="1" x14ac:dyDescent="0.35">
      <c r="A83" s="14" t="s">
        <v>110</v>
      </c>
      <c r="B83" s="15">
        <v>67035</v>
      </c>
      <c r="C83" s="15">
        <v>67035</v>
      </c>
      <c r="D83" s="15">
        <f>C83-B83</f>
        <v>0</v>
      </c>
      <c r="E83" s="16">
        <f>D83/B83</f>
        <v>0</v>
      </c>
      <c r="F83" s="17" t="s">
        <v>111</v>
      </c>
      <c r="G83" s="40"/>
    </row>
    <row r="84" spans="1:7" ht="24.95" customHeight="1" x14ac:dyDescent="0.35">
      <c r="A84" s="14" t="s">
        <v>110</v>
      </c>
      <c r="B84" s="15">
        <v>63250</v>
      </c>
      <c r="C84" s="15">
        <v>63250</v>
      </c>
      <c r="D84" s="15">
        <f>C84-B84</f>
        <v>0</v>
      </c>
      <c r="E84" s="16">
        <f>D84/B84</f>
        <v>0</v>
      </c>
      <c r="F84" s="17" t="s">
        <v>112</v>
      </c>
      <c r="G84" s="40"/>
    </row>
    <row r="85" spans="1:7" ht="24.95" customHeight="1" x14ac:dyDescent="0.35">
      <c r="A85" s="14" t="s">
        <v>113</v>
      </c>
      <c r="B85" s="15"/>
      <c r="C85" s="15"/>
      <c r="D85" s="15"/>
      <c r="E85" s="16" t="s">
        <v>371</v>
      </c>
      <c r="F85" s="17" t="s">
        <v>114</v>
      </c>
      <c r="G85" s="40"/>
    </row>
    <row r="86" spans="1:7" ht="30" customHeight="1" x14ac:dyDescent="0.25">
      <c r="A86" s="18" t="s">
        <v>115</v>
      </c>
      <c r="B86" s="27"/>
      <c r="C86" s="27"/>
      <c r="D86" s="27"/>
      <c r="E86" s="28"/>
      <c r="F86" s="29"/>
    </row>
    <row r="87" spans="1:7" ht="24.95" customHeight="1" x14ac:dyDescent="0.25">
      <c r="A87" s="14" t="s">
        <v>116</v>
      </c>
      <c r="B87" s="15">
        <v>47965</v>
      </c>
      <c r="C87" s="15">
        <v>52064</v>
      </c>
      <c r="D87" s="15">
        <f>C87-B87</f>
        <v>4099</v>
      </c>
      <c r="E87" s="16">
        <f>D87/B87</f>
        <v>8.5458146565203799E-2</v>
      </c>
      <c r="F87" s="17" t="s">
        <v>117</v>
      </c>
    </row>
    <row r="88" spans="1:7" ht="24.95" customHeight="1" x14ac:dyDescent="0.25">
      <c r="A88" s="14" t="s">
        <v>116</v>
      </c>
      <c r="B88" s="15">
        <v>47965</v>
      </c>
      <c r="C88" s="15">
        <v>52064</v>
      </c>
      <c r="D88" s="15">
        <f>C88-B88</f>
        <v>4099</v>
      </c>
      <c r="E88" s="16">
        <f>D88/B88</f>
        <v>8.5458146565203799E-2</v>
      </c>
      <c r="F88" s="17" t="s">
        <v>118</v>
      </c>
    </row>
    <row r="89" spans="1:7" ht="24.95" customHeight="1" x14ac:dyDescent="0.25">
      <c r="A89" s="14" t="s">
        <v>119</v>
      </c>
      <c r="B89" s="15">
        <v>51491</v>
      </c>
      <c r="C89" s="15">
        <v>51491</v>
      </c>
      <c r="D89" s="15">
        <f>C89-B89</f>
        <v>0</v>
      </c>
      <c r="E89" s="16">
        <f>D89/B89</f>
        <v>0</v>
      </c>
      <c r="F89" s="17" t="s">
        <v>120</v>
      </c>
    </row>
    <row r="90" spans="1:7" ht="24.95" customHeight="1" x14ac:dyDescent="0.25">
      <c r="A90" s="14" t="s">
        <v>121</v>
      </c>
      <c r="B90" s="15"/>
      <c r="C90" s="15"/>
      <c r="D90" s="15"/>
      <c r="E90" s="16" t="s">
        <v>371</v>
      </c>
      <c r="F90" s="17" t="s">
        <v>122</v>
      </c>
      <c r="G90" s="41"/>
    </row>
    <row r="91" spans="1:7" ht="24.95" customHeight="1" x14ac:dyDescent="0.25">
      <c r="A91" s="42" t="s">
        <v>123</v>
      </c>
      <c r="B91" s="15"/>
      <c r="C91" s="15"/>
      <c r="D91" s="15"/>
      <c r="E91" s="16" t="s">
        <v>371</v>
      </c>
      <c r="F91" s="17" t="s">
        <v>122</v>
      </c>
      <c r="G91" s="41"/>
    </row>
    <row r="92" spans="1:7" ht="24.95" customHeight="1" x14ac:dyDescent="0.25">
      <c r="A92" s="14" t="s">
        <v>124</v>
      </c>
      <c r="B92" s="15">
        <v>66601</v>
      </c>
      <c r="C92" s="15">
        <v>66601</v>
      </c>
      <c r="D92" s="15">
        <f>C92-B92</f>
        <v>0</v>
      </c>
      <c r="E92" s="16">
        <f>D92/B92</f>
        <v>0</v>
      </c>
      <c r="F92" s="17" t="s">
        <v>125</v>
      </c>
    </row>
    <row r="93" spans="1:7" ht="24.95" customHeight="1" x14ac:dyDescent="0.25">
      <c r="A93" s="14" t="s">
        <v>126</v>
      </c>
      <c r="B93" s="15"/>
      <c r="C93" s="15"/>
      <c r="D93" s="15"/>
      <c r="E93" s="16" t="s">
        <v>371</v>
      </c>
      <c r="F93" s="17" t="s">
        <v>127</v>
      </c>
    </row>
    <row r="94" spans="1:7" ht="24.95" customHeight="1" x14ac:dyDescent="0.25">
      <c r="A94" s="14" t="s">
        <v>128</v>
      </c>
      <c r="B94" s="15"/>
      <c r="C94" s="15"/>
      <c r="D94" s="15"/>
      <c r="E94" s="16" t="s">
        <v>371</v>
      </c>
      <c r="F94" s="17" t="s">
        <v>127</v>
      </c>
    </row>
    <row r="95" spans="1:7" ht="24.95" customHeight="1" x14ac:dyDescent="0.25">
      <c r="A95" s="14" t="s">
        <v>129</v>
      </c>
      <c r="B95" s="15"/>
      <c r="C95" s="15"/>
      <c r="D95" s="15"/>
      <c r="E95" s="16" t="s">
        <v>371</v>
      </c>
      <c r="F95" s="17" t="s">
        <v>127</v>
      </c>
    </row>
    <row r="96" spans="1:7" ht="24.95" customHeight="1" x14ac:dyDescent="0.25">
      <c r="A96" s="14" t="s">
        <v>130</v>
      </c>
      <c r="B96" s="15"/>
      <c r="C96" s="15"/>
      <c r="D96" s="15"/>
      <c r="E96" s="16" t="s">
        <v>371</v>
      </c>
      <c r="F96" s="17" t="s">
        <v>131</v>
      </c>
    </row>
    <row r="97" spans="1:6" ht="24.95" customHeight="1" x14ac:dyDescent="0.25">
      <c r="A97" s="14" t="s">
        <v>132</v>
      </c>
      <c r="B97" s="15"/>
      <c r="C97" s="15"/>
      <c r="D97" s="15"/>
      <c r="E97" s="16"/>
      <c r="F97" s="17" t="s">
        <v>131</v>
      </c>
    </row>
    <row r="98" spans="1:6" ht="24.95" customHeight="1" x14ac:dyDescent="0.25">
      <c r="A98" s="14" t="s">
        <v>133</v>
      </c>
      <c r="B98" s="15">
        <v>77256</v>
      </c>
      <c r="C98" s="15">
        <v>77256</v>
      </c>
      <c r="D98" s="15">
        <f>C98-B98</f>
        <v>0</v>
      </c>
      <c r="E98" s="16">
        <f>D98/B98</f>
        <v>0</v>
      </c>
      <c r="F98" s="17" t="s">
        <v>134</v>
      </c>
    </row>
    <row r="99" spans="1:6" ht="24.95" customHeight="1" x14ac:dyDescent="0.25">
      <c r="A99" s="14" t="s">
        <v>135</v>
      </c>
      <c r="B99" s="15"/>
      <c r="C99" s="15"/>
      <c r="D99" s="15">
        <f>C99-B99</f>
        <v>0</v>
      </c>
      <c r="E99" s="16" t="e">
        <f>D99/B99</f>
        <v>#DIV/0!</v>
      </c>
      <c r="F99" s="17" t="s">
        <v>134</v>
      </c>
    </row>
    <row r="100" spans="1:6" ht="30" customHeight="1" x14ac:dyDescent="0.25">
      <c r="A100" s="18" t="s">
        <v>136</v>
      </c>
      <c r="B100" s="27"/>
      <c r="C100" s="27"/>
      <c r="D100" s="27"/>
      <c r="E100" s="28"/>
      <c r="F100" s="29"/>
    </row>
    <row r="101" spans="1:6" ht="24.95" customHeight="1" x14ac:dyDescent="0.25">
      <c r="A101" s="14" t="s">
        <v>137</v>
      </c>
      <c r="B101" s="15">
        <v>57930</v>
      </c>
      <c r="C101" s="15">
        <v>60247</v>
      </c>
      <c r="D101" s="15">
        <f>C101-B101</f>
        <v>2317</v>
      </c>
      <c r="E101" s="16">
        <f t="shared" ref="E101:E106" si="2">D101/B101</f>
        <v>3.9996547557396858E-2</v>
      </c>
      <c r="F101" s="17" t="s">
        <v>138</v>
      </c>
    </row>
    <row r="102" spans="1:6" ht="24.95" customHeight="1" x14ac:dyDescent="0.25">
      <c r="A102" s="14" t="s">
        <v>137</v>
      </c>
      <c r="B102" s="15">
        <v>62539</v>
      </c>
      <c r="C102" s="15">
        <v>64028</v>
      </c>
      <c r="D102" s="15">
        <f>C102-B102</f>
        <v>1489</v>
      </c>
      <c r="E102" s="16">
        <f t="shared" si="2"/>
        <v>2.3809143094708902E-2</v>
      </c>
      <c r="F102" s="17" t="s">
        <v>139</v>
      </c>
    </row>
    <row r="103" spans="1:6" ht="24.95" customHeight="1" x14ac:dyDescent="0.25">
      <c r="A103" s="14" t="s">
        <v>140</v>
      </c>
      <c r="B103" s="15">
        <v>69056</v>
      </c>
      <c r="C103" s="15">
        <v>75977</v>
      </c>
      <c r="D103" s="15">
        <f>C103-B103</f>
        <v>6921</v>
      </c>
      <c r="E103" s="16">
        <f t="shared" si="2"/>
        <v>0.10022300741427248</v>
      </c>
      <c r="F103" s="17" t="s">
        <v>141</v>
      </c>
    </row>
    <row r="104" spans="1:6" ht="24.95" customHeight="1" x14ac:dyDescent="0.25">
      <c r="A104" s="14" t="s">
        <v>142</v>
      </c>
      <c r="B104" s="15">
        <v>66511</v>
      </c>
      <c r="C104" s="15">
        <v>73432</v>
      </c>
      <c r="D104" s="15">
        <f>C104-B104</f>
        <v>6921</v>
      </c>
      <c r="E104" s="16">
        <f t="shared" si="2"/>
        <v>0.10405797537249478</v>
      </c>
      <c r="F104" s="17" t="s">
        <v>141</v>
      </c>
    </row>
    <row r="105" spans="1:6" ht="24.95" customHeight="1" x14ac:dyDescent="0.25">
      <c r="A105" s="14" t="s">
        <v>143</v>
      </c>
      <c r="B105" s="15">
        <v>59500</v>
      </c>
      <c r="C105" s="15"/>
      <c r="D105" s="15"/>
      <c r="E105" s="16">
        <f t="shared" si="2"/>
        <v>0</v>
      </c>
      <c r="F105" s="17" t="s">
        <v>141</v>
      </c>
    </row>
    <row r="106" spans="1:6" ht="24.95" customHeight="1" x14ac:dyDescent="0.25">
      <c r="A106" s="14" t="s">
        <v>144</v>
      </c>
      <c r="B106" s="15">
        <v>63157</v>
      </c>
      <c r="C106" s="15">
        <v>63157</v>
      </c>
      <c r="D106" s="15">
        <f>C106-B106</f>
        <v>0</v>
      </c>
      <c r="E106" s="16">
        <f t="shared" si="2"/>
        <v>0</v>
      </c>
      <c r="F106" s="17" t="s">
        <v>139</v>
      </c>
    </row>
    <row r="107" spans="1:6" ht="30" customHeight="1" x14ac:dyDescent="0.25">
      <c r="A107" s="18" t="s">
        <v>145</v>
      </c>
      <c r="B107" s="27"/>
      <c r="C107" s="27"/>
      <c r="D107" s="27"/>
      <c r="E107" s="28"/>
      <c r="F107" s="29"/>
    </row>
    <row r="108" spans="1:6" ht="24.95" customHeight="1" x14ac:dyDescent="0.25">
      <c r="A108" s="14" t="s">
        <v>146</v>
      </c>
      <c r="B108" s="15">
        <v>50000</v>
      </c>
      <c r="C108" s="15">
        <v>54500</v>
      </c>
      <c r="D108" s="15">
        <f>C108-B108</f>
        <v>4500</v>
      </c>
      <c r="E108" s="16">
        <f>D108/B108</f>
        <v>0.09</v>
      </c>
      <c r="F108" s="17" t="s">
        <v>147</v>
      </c>
    </row>
    <row r="109" spans="1:6" ht="24.95" customHeight="1" x14ac:dyDescent="0.25">
      <c r="A109" s="14" t="s">
        <v>146</v>
      </c>
      <c r="B109" s="15">
        <v>53259</v>
      </c>
      <c r="C109" s="15">
        <v>55000</v>
      </c>
      <c r="D109" s="15">
        <f>C109-B109</f>
        <v>1741</v>
      </c>
      <c r="E109" s="16">
        <f>D109/B109</f>
        <v>3.2689310726825516E-2</v>
      </c>
      <c r="F109" s="17" t="s">
        <v>148</v>
      </c>
    </row>
    <row r="110" spans="1:6" ht="24.95" customHeight="1" x14ac:dyDescent="0.25">
      <c r="A110" s="14" t="s">
        <v>149</v>
      </c>
      <c r="B110" s="15">
        <v>50000</v>
      </c>
      <c r="C110" s="15">
        <v>54167</v>
      </c>
      <c r="D110" s="15">
        <f>C110-B110</f>
        <v>4167</v>
      </c>
      <c r="E110" s="16">
        <f>D110/B110</f>
        <v>8.3339999999999997E-2</v>
      </c>
      <c r="F110" s="17" t="s">
        <v>150</v>
      </c>
    </row>
    <row r="111" spans="1:6" ht="24.95" customHeight="1" x14ac:dyDescent="0.25">
      <c r="A111" s="14" t="s">
        <v>151</v>
      </c>
      <c r="B111" s="15">
        <v>50000</v>
      </c>
      <c r="C111" s="15">
        <v>54167</v>
      </c>
      <c r="D111" s="15">
        <f>C111-B111</f>
        <v>4167</v>
      </c>
      <c r="E111" s="16">
        <f>D111/B111</f>
        <v>8.3339999999999997E-2</v>
      </c>
      <c r="F111" s="17" t="s">
        <v>150</v>
      </c>
    </row>
    <row r="112" spans="1:6" ht="24.95" customHeight="1" x14ac:dyDescent="0.25">
      <c r="A112" s="14" t="s">
        <v>152</v>
      </c>
      <c r="B112" s="15"/>
      <c r="C112" s="15"/>
      <c r="D112" s="15"/>
      <c r="E112" s="16" t="s">
        <v>371</v>
      </c>
      <c r="F112" s="17" t="s">
        <v>131</v>
      </c>
    </row>
    <row r="113" spans="1:7" ht="30" customHeight="1" x14ac:dyDescent="0.25">
      <c r="A113" s="18" t="s">
        <v>153</v>
      </c>
      <c r="B113" s="27"/>
      <c r="C113" s="27"/>
      <c r="D113" s="27"/>
      <c r="E113" s="28"/>
      <c r="F113" s="29"/>
    </row>
    <row r="114" spans="1:7" ht="24.95" customHeight="1" x14ac:dyDescent="0.25">
      <c r="A114" s="14" t="s">
        <v>154</v>
      </c>
      <c r="B114" s="15">
        <v>53797</v>
      </c>
      <c r="C114" s="15">
        <v>53797</v>
      </c>
      <c r="D114" s="15">
        <f>C114-B114</f>
        <v>0</v>
      </c>
      <c r="E114" s="16">
        <f>D114/B114</f>
        <v>0</v>
      </c>
      <c r="F114" s="17" t="s">
        <v>139</v>
      </c>
    </row>
    <row r="115" spans="1:7" ht="24.95" customHeight="1" x14ac:dyDescent="0.4">
      <c r="A115" s="14" t="s">
        <v>154</v>
      </c>
      <c r="B115" s="15">
        <v>51748</v>
      </c>
      <c r="C115" s="15">
        <v>56489</v>
      </c>
      <c r="D115" s="15">
        <f>C115-B115</f>
        <v>4741</v>
      </c>
      <c r="E115" s="16">
        <f>D115/B115</f>
        <v>9.1617067326273477E-2</v>
      </c>
      <c r="F115" s="17" t="s">
        <v>155</v>
      </c>
      <c r="G115" s="43"/>
    </row>
    <row r="116" spans="1:7" ht="24.95" customHeight="1" x14ac:dyDescent="0.4">
      <c r="A116" s="14" t="s">
        <v>154</v>
      </c>
      <c r="B116" s="15">
        <v>53228</v>
      </c>
      <c r="C116" s="15">
        <v>53228</v>
      </c>
      <c r="D116" s="15">
        <f>C116-B116</f>
        <v>0</v>
      </c>
      <c r="E116" s="16">
        <f>D116/B116</f>
        <v>0</v>
      </c>
      <c r="F116" s="17" t="s">
        <v>156</v>
      </c>
      <c r="G116" s="43"/>
    </row>
    <row r="117" spans="1:7" ht="24.95" customHeight="1" x14ac:dyDescent="0.4">
      <c r="A117" s="14" t="s">
        <v>154</v>
      </c>
      <c r="B117" s="15">
        <v>48883</v>
      </c>
      <c r="C117" s="15">
        <v>54750</v>
      </c>
      <c r="D117" s="15">
        <f>C117-B117</f>
        <v>5867</v>
      </c>
      <c r="E117" s="16">
        <f>D117/B117</f>
        <v>0.12002127528997811</v>
      </c>
      <c r="F117" s="17" t="s">
        <v>157</v>
      </c>
      <c r="G117" s="43"/>
    </row>
    <row r="118" spans="1:7" ht="30" customHeight="1" x14ac:dyDescent="0.25">
      <c r="A118" s="18" t="s">
        <v>158</v>
      </c>
      <c r="B118" s="27"/>
      <c r="C118" s="27"/>
      <c r="D118" s="27"/>
      <c r="E118" s="28"/>
      <c r="F118" s="29"/>
    </row>
    <row r="119" spans="1:7" ht="24.95" customHeight="1" x14ac:dyDescent="0.3">
      <c r="A119" s="42" t="s">
        <v>159</v>
      </c>
      <c r="B119" s="44">
        <v>47838</v>
      </c>
      <c r="C119" s="44">
        <v>52618</v>
      </c>
      <c r="D119" s="15">
        <f t="shared" ref="D119:D131" si="3">C119-B119</f>
        <v>4780</v>
      </c>
      <c r="E119" s="16">
        <f t="shared" ref="E119:E131" si="4">D119/B119</f>
        <v>9.9920565241021789E-2</v>
      </c>
      <c r="F119" s="17" t="s">
        <v>155</v>
      </c>
      <c r="G119" s="45"/>
    </row>
    <row r="120" spans="1:7" ht="24.95" customHeight="1" x14ac:dyDescent="0.3">
      <c r="A120" s="42" t="s">
        <v>160</v>
      </c>
      <c r="B120" s="44">
        <v>47838</v>
      </c>
      <c r="C120" s="44">
        <v>52618</v>
      </c>
      <c r="D120" s="15">
        <f t="shared" si="3"/>
        <v>4780</v>
      </c>
      <c r="E120" s="16">
        <f t="shared" si="4"/>
        <v>9.9920565241021789E-2</v>
      </c>
      <c r="F120" s="17" t="s">
        <v>155</v>
      </c>
      <c r="G120" s="45"/>
    </row>
    <row r="121" spans="1:7" ht="24.95" customHeight="1" x14ac:dyDescent="0.3">
      <c r="A121" s="14" t="s">
        <v>161</v>
      </c>
      <c r="B121" s="44">
        <v>50461</v>
      </c>
      <c r="C121" s="44">
        <v>50461</v>
      </c>
      <c r="D121" s="15">
        <f t="shared" si="3"/>
        <v>0</v>
      </c>
      <c r="E121" s="16">
        <f t="shared" si="4"/>
        <v>0</v>
      </c>
      <c r="F121" s="17" t="s">
        <v>162</v>
      </c>
      <c r="G121" s="45"/>
    </row>
    <row r="122" spans="1:7" ht="24.95" customHeight="1" x14ac:dyDescent="0.3">
      <c r="A122" s="14" t="s">
        <v>163</v>
      </c>
      <c r="B122" s="44">
        <v>49469</v>
      </c>
      <c r="C122" s="44">
        <v>54033</v>
      </c>
      <c r="D122" s="15">
        <f t="shared" si="3"/>
        <v>4564</v>
      </c>
      <c r="E122" s="16">
        <f t="shared" si="4"/>
        <v>9.2259799066081782E-2</v>
      </c>
      <c r="F122" s="17" t="s">
        <v>155</v>
      </c>
      <c r="G122" s="45"/>
    </row>
    <row r="123" spans="1:7" ht="24.95" customHeight="1" x14ac:dyDescent="0.35">
      <c r="A123" s="14" t="s">
        <v>164</v>
      </c>
      <c r="B123" s="44">
        <v>55212</v>
      </c>
      <c r="C123" s="44">
        <v>55212</v>
      </c>
      <c r="D123" s="15">
        <f t="shared" si="3"/>
        <v>0</v>
      </c>
      <c r="E123" s="16">
        <f t="shared" si="4"/>
        <v>0</v>
      </c>
      <c r="F123" s="17" t="s">
        <v>165</v>
      </c>
      <c r="G123" s="23"/>
    </row>
    <row r="124" spans="1:7" ht="24.95" customHeight="1" x14ac:dyDescent="0.35">
      <c r="A124" s="42" t="s">
        <v>166</v>
      </c>
      <c r="B124" s="44">
        <v>55212</v>
      </c>
      <c r="C124" s="44">
        <v>55212</v>
      </c>
      <c r="D124" s="15">
        <f t="shared" si="3"/>
        <v>0</v>
      </c>
      <c r="E124" s="16">
        <f t="shared" si="4"/>
        <v>0</v>
      </c>
      <c r="F124" s="17" t="s">
        <v>165</v>
      </c>
      <c r="G124" s="23"/>
    </row>
    <row r="125" spans="1:7" ht="24.95" customHeight="1" x14ac:dyDescent="0.35">
      <c r="A125" s="14" t="s">
        <v>167</v>
      </c>
      <c r="B125" s="44">
        <v>49661</v>
      </c>
      <c r="C125" s="44">
        <v>49661</v>
      </c>
      <c r="D125" s="15">
        <f t="shared" si="3"/>
        <v>0</v>
      </c>
      <c r="E125" s="16">
        <f t="shared" si="4"/>
        <v>0</v>
      </c>
      <c r="F125" s="17" t="s">
        <v>165</v>
      </c>
      <c r="G125" s="23"/>
    </row>
    <row r="126" spans="1:7" ht="24.95" customHeight="1" x14ac:dyDescent="0.35">
      <c r="A126" s="14" t="s">
        <v>168</v>
      </c>
      <c r="B126" s="44">
        <v>56116</v>
      </c>
      <c r="C126" s="44">
        <v>56116</v>
      </c>
      <c r="D126" s="15">
        <f t="shared" si="3"/>
        <v>0</v>
      </c>
      <c r="E126" s="16">
        <f t="shared" si="4"/>
        <v>0</v>
      </c>
      <c r="F126" s="17" t="s">
        <v>165</v>
      </c>
      <c r="G126" s="23"/>
    </row>
    <row r="127" spans="1:7" ht="24.95" customHeight="1" x14ac:dyDescent="0.35">
      <c r="A127" s="14" t="s">
        <v>169</v>
      </c>
      <c r="B127" s="44">
        <v>62128</v>
      </c>
      <c r="C127" s="44">
        <v>62128</v>
      </c>
      <c r="D127" s="15">
        <f t="shared" si="3"/>
        <v>0</v>
      </c>
      <c r="E127" s="16">
        <f t="shared" si="4"/>
        <v>0</v>
      </c>
      <c r="F127" s="17" t="s">
        <v>170</v>
      </c>
      <c r="G127" s="23"/>
    </row>
    <row r="128" spans="1:7" ht="24.95" customHeight="1" x14ac:dyDescent="0.35">
      <c r="A128" s="14" t="s">
        <v>171</v>
      </c>
      <c r="B128" s="44">
        <v>62128</v>
      </c>
      <c r="C128" s="44">
        <v>62128</v>
      </c>
      <c r="D128" s="15">
        <f t="shared" si="3"/>
        <v>0</v>
      </c>
      <c r="E128" s="16">
        <f t="shared" si="4"/>
        <v>0</v>
      </c>
      <c r="F128" s="17" t="s">
        <v>170</v>
      </c>
      <c r="G128" s="23"/>
    </row>
    <row r="129" spans="1:7" ht="24.95" customHeight="1" x14ac:dyDescent="0.35">
      <c r="A129" s="14" t="s">
        <v>172</v>
      </c>
      <c r="B129" s="44">
        <v>84300</v>
      </c>
      <c r="C129" s="44">
        <v>84300</v>
      </c>
      <c r="D129" s="15">
        <f t="shared" si="3"/>
        <v>0</v>
      </c>
      <c r="E129" s="16">
        <f t="shared" si="4"/>
        <v>0</v>
      </c>
      <c r="F129" s="17" t="s">
        <v>170</v>
      </c>
      <c r="G129" s="23"/>
    </row>
    <row r="130" spans="1:7" ht="24.95" customHeight="1" x14ac:dyDescent="0.35">
      <c r="A130" s="14" t="s">
        <v>173</v>
      </c>
      <c r="B130" s="44">
        <v>83676</v>
      </c>
      <c r="C130" s="44">
        <v>83676</v>
      </c>
      <c r="D130" s="15">
        <f t="shared" si="3"/>
        <v>0</v>
      </c>
      <c r="E130" s="16">
        <f t="shared" si="4"/>
        <v>0</v>
      </c>
      <c r="F130" s="17" t="s">
        <v>170</v>
      </c>
      <c r="G130" s="23"/>
    </row>
    <row r="131" spans="1:7" ht="24.95" customHeight="1" x14ac:dyDescent="0.35">
      <c r="A131" s="14" t="s">
        <v>174</v>
      </c>
      <c r="B131" s="44">
        <v>90156</v>
      </c>
      <c r="C131" s="44">
        <v>90156</v>
      </c>
      <c r="D131" s="15">
        <f t="shared" si="3"/>
        <v>0</v>
      </c>
      <c r="E131" s="16">
        <f t="shared" si="4"/>
        <v>0</v>
      </c>
      <c r="F131" s="17" t="s">
        <v>170</v>
      </c>
      <c r="G131" s="23"/>
    </row>
    <row r="132" spans="1:7" ht="24.95" customHeight="1" x14ac:dyDescent="0.35">
      <c r="A132" s="14" t="s">
        <v>175</v>
      </c>
      <c r="B132" s="15"/>
      <c r="C132" s="15"/>
      <c r="D132" s="15"/>
      <c r="E132" s="16" t="s">
        <v>371</v>
      </c>
      <c r="F132" s="17" t="s">
        <v>170</v>
      </c>
      <c r="G132" s="23"/>
    </row>
    <row r="133" spans="1:7" ht="24.95" customHeight="1" x14ac:dyDescent="0.35">
      <c r="A133" s="14" t="s">
        <v>176</v>
      </c>
      <c r="B133" s="15"/>
      <c r="C133" s="15"/>
      <c r="D133" s="15"/>
      <c r="E133" s="16" t="s">
        <v>371</v>
      </c>
      <c r="F133" s="17" t="s">
        <v>170</v>
      </c>
      <c r="G133" s="23"/>
    </row>
    <row r="134" spans="1:7" ht="30" customHeight="1" x14ac:dyDescent="0.25">
      <c r="A134" s="18" t="s">
        <v>177</v>
      </c>
      <c r="B134" s="27"/>
      <c r="C134" s="27"/>
      <c r="D134" s="27"/>
      <c r="E134" s="28"/>
      <c r="F134" s="29"/>
    </row>
    <row r="135" spans="1:7" ht="24.95" customHeight="1" x14ac:dyDescent="0.25">
      <c r="A135" s="14" t="s">
        <v>178</v>
      </c>
      <c r="B135" s="15">
        <v>45560</v>
      </c>
      <c r="C135" s="15">
        <v>50625</v>
      </c>
      <c r="D135" s="15">
        <f>C135-B135</f>
        <v>5065</v>
      </c>
      <c r="E135" s="16">
        <f>D135/B135</f>
        <v>0.11117208077260755</v>
      </c>
      <c r="F135" s="17" t="s">
        <v>179</v>
      </c>
    </row>
    <row r="136" spans="1:7" ht="24.75" hidden="1" customHeight="1" x14ac:dyDescent="0.25">
      <c r="A136" s="14"/>
      <c r="B136" s="15"/>
      <c r="C136" s="15"/>
      <c r="D136" s="15"/>
      <c r="E136" s="32"/>
      <c r="F136" s="17"/>
    </row>
    <row r="137" spans="1:7" ht="24.95" customHeight="1" x14ac:dyDescent="0.25">
      <c r="A137" s="14" t="s">
        <v>178</v>
      </c>
      <c r="B137" s="15">
        <v>50650</v>
      </c>
      <c r="C137" s="15">
        <v>52150</v>
      </c>
      <c r="D137" s="15">
        <f t="shared" ref="D137:D143" si="5">C137-B137</f>
        <v>1500</v>
      </c>
      <c r="E137" s="32">
        <f t="shared" ref="E137:E143" si="6">D137/B137</f>
        <v>2.9615004935834157E-2</v>
      </c>
      <c r="F137" s="17" t="s">
        <v>180</v>
      </c>
    </row>
    <row r="138" spans="1:7" ht="24.95" customHeight="1" x14ac:dyDescent="0.25">
      <c r="A138" s="14" t="s">
        <v>181</v>
      </c>
      <c r="B138" s="15">
        <v>45760</v>
      </c>
      <c r="C138" s="15">
        <v>48850</v>
      </c>
      <c r="D138" s="15">
        <f t="shared" si="5"/>
        <v>3090</v>
      </c>
      <c r="E138" s="16">
        <f t="shared" si="6"/>
        <v>6.7526223776223776E-2</v>
      </c>
      <c r="F138" s="17" t="s">
        <v>182</v>
      </c>
    </row>
    <row r="139" spans="1:7" ht="24.95" customHeight="1" x14ac:dyDescent="0.25">
      <c r="A139" s="14" t="s">
        <v>183</v>
      </c>
      <c r="B139" s="15">
        <v>45000</v>
      </c>
      <c r="C139" s="15">
        <v>47000</v>
      </c>
      <c r="D139" s="15">
        <f t="shared" si="5"/>
        <v>2000</v>
      </c>
      <c r="E139" s="16">
        <f t="shared" si="6"/>
        <v>4.4444444444444446E-2</v>
      </c>
      <c r="F139" s="17" t="s">
        <v>184</v>
      </c>
    </row>
    <row r="140" spans="1:7" ht="24.95" customHeight="1" x14ac:dyDescent="0.25">
      <c r="A140" s="14" t="s">
        <v>185</v>
      </c>
      <c r="B140" s="15">
        <v>48326</v>
      </c>
      <c r="C140" s="15">
        <v>50990</v>
      </c>
      <c r="D140" s="15">
        <f t="shared" si="5"/>
        <v>2664</v>
      </c>
      <c r="E140" s="16">
        <f t="shared" si="6"/>
        <v>5.5125605264246987E-2</v>
      </c>
      <c r="F140" s="46" t="s">
        <v>186</v>
      </c>
    </row>
    <row r="141" spans="1:7" ht="24.95" customHeight="1" x14ac:dyDescent="0.25">
      <c r="A141" s="14" t="s">
        <v>187</v>
      </c>
      <c r="B141" s="15">
        <v>47018</v>
      </c>
      <c r="C141" s="15">
        <v>47018</v>
      </c>
      <c r="D141" s="15">
        <f t="shared" si="5"/>
        <v>0</v>
      </c>
      <c r="E141" s="16">
        <f t="shared" si="6"/>
        <v>0</v>
      </c>
      <c r="F141" s="17" t="s">
        <v>188</v>
      </c>
    </row>
    <row r="142" spans="1:7" ht="24.95" customHeight="1" x14ac:dyDescent="0.25">
      <c r="A142" s="14" t="s">
        <v>187</v>
      </c>
      <c r="B142" s="15">
        <v>49159</v>
      </c>
      <c r="C142" s="15">
        <v>51517</v>
      </c>
      <c r="D142" s="15">
        <f t="shared" si="5"/>
        <v>2358</v>
      </c>
      <c r="E142" s="16">
        <f t="shared" si="6"/>
        <v>4.7966801602961816E-2</v>
      </c>
      <c r="F142" s="17" t="s">
        <v>189</v>
      </c>
    </row>
    <row r="143" spans="1:7" ht="24.95" customHeight="1" x14ac:dyDescent="0.25">
      <c r="A143" s="14" t="s">
        <v>190</v>
      </c>
      <c r="B143" s="15">
        <v>49464</v>
      </c>
      <c r="C143" s="15">
        <v>49464</v>
      </c>
      <c r="D143" s="15">
        <f t="shared" si="5"/>
        <v>0</v>
      </c>
      <c r="E143" s="16">
        <f t="shared" si="6"/>
        <v>0</v>
      </c>
      <c r="F143" s="17" t="s">
        <v>191</v>
      </c>
    </row>
    <row r="144" spans="1:7" ht="30" customHeight="1" x14ac:dyDescent="0.25">
      <c r="A144" s="18" t="s">
        <v>192</v>
      </c>
      <c r="B144" s="27"/>
      <c r="C144" s="27"/>
      <c r="D144" s="27"/>
      <c r="E144" s="28"/>
      <c r="F144" s="29"/>
    </row>
    <row r="145" spans="1:7" ht="24.95" customHeight="1" x14ac:dyDescent="0.25">
      <c r="A145" s="14" t="s">
        <v>193</v>
      </c>
      <c r="B145" s="15">
        <v>48950</v>
      </c>
      <c r="C145" s="15">
        <v>52500</v>
      </c>
      <c r="D145" s="15">
        <f>C145-B145</f>
        <v>3550</v>
      </c>
      <c r="E145" s="16">
        <f>D145/B145</f>
        <v>7.2522982635342181E-2</v>
      </c>
      <c r="F145" s="17" t="s">
        <v>194</v>
      </c>
    </row>
    <row r="146" spans="1:7" ht="24.95" customHeight="1" x14ac:dyDescent="0.25">
      <c r="A146" s="14" t="s">
        <v>195</v>
      </c>
      <c r="B146" s="15">
        <v>51750</v>
      </c>
      <c r="C146" s="15">
        <v>53808</v>
      </c>
      <c r="D146" s="15">
        <f>C146-B146</f>
        <v>2058</v>
      </c>
      <c r="E146" s="16">
        <f>D146/B146</f>
        <v>3.9768115942028982E-2</v>
      </c>
      <c r="F146" s="17" t="s">
        <v>196</v>
      </c>
    </row>
    <row r="147" spans="1:7" ht="30" customHeight="1" x14ac:dyDescent="0.25">
      <c r="A147" s="18" t="s">
        <v>197</v>
      </c>
      <c r="B147" s="27"/>
      <c r="C147" s="27"/>
      <c r="D147" s="27"/>
      <c r="E147" s="28"/>
      <c r="F147" s="29"/>
    </row>
    <row r="148" spans="1:7" ht="24.95" customHeight="1" x14ac:dyDescent="0.35">
      <c r="A148" s="14" t="s">
        <v>198</v>
      </c>
      <c r="B148" s="15">
        <v>48299</v>
      </c>
      <c r="C148" s="15">
        <v>50598</v>
      </c>
      <c r="D148" s="15">
        <f>C148-B148</f>
        <v>2299</v>
      </c>
      <c r="E148" s="16">
        <f>D148/B148</f>
        <v>4.7599329178657945E-2</v>
      </c>
      <c r="F148" s="17" t="s">
        <v>199</v>
      </c>
      <c r="G148" s="40"/>
    </row>
    <row r="149" spans="1:7" ht="24.95" customHeight="1" x14ac:dyDescent="0.35">
      <c r="A149" s="14" t="s">
        <v>198</v>
      </c>
      <c r="B149" s="15">
        <v>43392</v>
      </c>
      <c r="C149" s="15">
        <v>47183</v>
      </c>
      <c r="D149" s="15">
        <f>C149-B149</f>
        <v>3791</v>
      </c>
      <c r="E149" s="16">
        <f>D149/B149</f>
        <v>8.7366334808259588E-2</v>
      </c>
      <c r="F149" s="17" t="s">
        <v>200</v>
      </c>
      <c r="G149" s="40"/>
    </row>
    <row r="150" spans="1:7" ht="24.95" customHeight="1" x14ac:dyDescent="0.35">
      <c r="A150" s="14" t="s">
        <v>201</v>
      </c>
      <c r="B150" s="15">
        <v>47215</v>
      </c>
      <c r="C150" s="15">
        <v>50065</v>
      </c>
      <c r="D150" s="15">
        <f>C150-B150</f>
        <v>2850</v>
      </c>
      <c r="E150" s="16">
        <f>D150/B150</f>
        <v>6.0362173038229376E-2</v>
      </c>
      <c r="F150" s="17" t="s">
        <v>202</v>
      </c>
      <c r="G150" s="40"/>
    </row>
    <row r="151" spans="1:7" ht="24.95" customHeight="1" x14ac:dyDescent="0.35">
      <c r="A151" s="14" t="s">
        <v>203</v>
      </c>
      <c r="B151" s="15">
        <v>44742</v>
      </c>
      <c r="C151" s="15">
        <v>48675</v>
      </c>
      <c r="D151" s="15">
        <f>C151-B151</f>
        <v>3933</v>
      </c>
      <c r="E151" s="16">
        <f>D151/B151</f>
        <v>8.7903982834920208E-2</v>
      </c>
      <c r="F151" s="17" t="s">
        <v>204</v>
      </c>
      <c r="G151" s="40"/>
    </row>
    <row r="152" spans="1:7" ht="24.95" customHeight="1" x14ac:dyDescent="0.35">
      <c r="A152" s="14" t="s">
        <v>205</v>
      </c>
      <c r="B152" s="15">
        <v>44600</v>
      </c>
      <c r="C152" s="15">
        <v>47224</v>
      </c>
      <c r="D152" s="15">
        <f>C152-B152</f>
        <v>2624</v>
      </c>
      <c r="E152" s="16">
        <f>D152/B152</f>
        <v>5.8834080717488788E-2</v>
      </c>
      <c r="F152" s="17" t="s">
        <v>206</v>
      </c>
      <c r="G152" s="40"/>
    </row>
    <row r="153" spans="1:7" ht="30" customHeight="1" x14ac:dyDescent="0.25">
      <c r="A153" s="18" t="s">
        <v>207</v>
      </c>
      <c r="B153" s="27"/>
      <c r="C153" s="27"/>
      <c r="D153" s="27"/>
      <c r="E153" s="28"/>
      <c r="F153" s="29"/>
    </row>
    <row r="154" spans="1:7" ht="24.95" customHeight="1" x14ac:dyDescent="0.25">
      <c r="A154" s="14" t="s">
        <v>208</v>
      </c>
      <c r="B154" s="47">
        <v>46920</v>
      </c>
      <c r="C154" s="47">
        <v>49770</v>
      </c>
      <c r="D154" s="15">
        <f t="shared" ref="D154:D176" si="7">C154-B154</f>
        <v>2850</v>
      </c>
      <c r="E154" s="16">
        <f t="shared" ref="E154:E176" si="8">D154/B154</f>
        <v>6.0741687979539639E-2</v>
      </c>
      <c r="F154" s="17" t="s">
        <v>209</v>
      </c>
    </row>
    <row r="155" spans="1:7" ht="24.95" customHeight="1" x14ac:dyDescent="0.25">
      <c r="A155" s="14" t="s">
        <v>210</v>
      </c>
      <c r="B155" s="47">
        <v>47300</v>
      </c>
      <c r="C155" s="47">
        <v>49700</v>
      </c>
      <c r="D155" s="15">
        <f t="shared" si="7"/>
        <v>2400</v>
      </c>
      <c r="E155" s="16">
        <f t="shared" si="8"/>
        <v>5.0739957716701901E-2</v>
      </c>
      <c r="F155" s="17" t="s">
        <v>211</v>
      </c>
    </row>
    <row r="156" spans="1:7" ht="24.95" customHeight="1" x14ac:dyDescent="0.25">
      <c r="A156" s="14" t="s">
        <v>210</v>
      </c>
      <c r="B156" s="47">
        <v>50091</v>
      </c>
      <c r="C156" s="47">
        <v>50091</v>
      </c>
      <c r="D156" s="15">
        <f t="shared" si="7"/>
        <v>0</v>
      </c>
      <c r="E156" s="16">
        <f t="shared" si="8"/>
        <v>0</v>
      </c>
      <c r="F156" s="17" t="s">
        <v>212</v>
      </c>
    </row>
    <row r="157" spans="1:7" ht="24.95" customHeight="1" x14ac:dyDescent="0.25">
      <c r="A157" s="14" t="s">
        <v>213</v>
      </c>
      <c r="B157" s="47">
        <v>44555</v>
      </c>
      <c r="C157" s="47">
        <v>49355</v>
      </c>
      <c r="D157" s="15">
        <f t="shared" si="7"/>
        <v>4800</v>
      </c>
      <c r="E157" s="16">
        <f t="shared" si="8"/>
        <v>0.10773201660868589</v>
      </c>
      <c r="F157" s="17" t="s">
        <v>214</v>
      </c>
    </row>
    <row r="158" spans="1:7" ht="24.95" customHeight="1" x14ac:dyDescent="0.25">
      <c r="A158" s="42" t="s">
        <v>215</v>
      </c>
      <c r="B158" s="47">
        <v>51077</v>
      </c>
      <c r="C158" s="47">
        <v>54010</v>
      </c>
      <c r="D158" s="15">
        <f t="shared" si="7"/>
        <v>2933</v>
      </c>
      <c r="E158" s="16">
        <f t="shared" si="8"/>
        <v>5.7423106290502575E-2</v>
      </c>
      <c r="F158" s="17" t="s">
        <v>216</v>
      </c>
    </row>
    <row r="159" spans="1:7" ht="24.95" customHeight="1" x14ac:dyDescent="0.25">
      <c r="A159" s="42" t="s">
        <v>217</v>
      </c>
      <c r="B159" s="47">
        <v>48050</v>
      </c>
      <c r="C159" s="47">
        <v>50900</v>
      </c>
      <c r="D159" s="15">
        <f t="shared" si="7"/>
        <v>2850</v>
      </c>
      <c r="E159" s="16">
        <f t="shared" si="8"/>
        <v>5.9313215400624349E-2</v>
      </c>
      <c r="F159" s="17" t="s">
        <v>218</v>
      </c>
    </row>
    <row r="160" spans="1:7" ht="24.95" customHeight="1" x14ac:dyDescent="0.25">
      <c r="A160" s="42" t="s">
        <v>217</v>
      </c>
      <c r="B160" s="47">
        <v>50975</v>
      </c>
      <c r="C160" s="47">
        <v>54017</v>
      </c>
      <c r="D160" s="15">
        <f t="shared" si="7"/>
        <v>3042</v>
      </c>
      <c r="E160" s="16">
        <f t="shared" si="8"/>
        <v>5.9676311917606667E-2</v>
      </c>
      <c r="F160" s="17" t="s">
        <v>219</v>
      </c>
    </row>
    <row r="161" spans="1:6" ht="24.95" customHeight="1" x14ac:dyDescent="0.25">
      <c r="A161" s="14" t="s">
        <v>220</v>
      </c>
      <c r="B161" s="47">
        <v>45832</v>
      </c>
      <c r="C161" s="47">
        <v>48123</v>
      </c>
      <c r="D161" s="15">
        <f t="shared" si="7"/>
        <v>2291</v>
      </c>
      <c r="E161" s="16">
        <f t="shared" si="8"/>
        <v>4.9986908710071568E-2</v>
      </c>
      <c r="F161" s="17" t="s">
        <v>221</v>
      </c>
    </row>
    <row r="162" spans="1:6" ht="24.95" customHeight="1" x14ac:dyDescent="0.25">
      <c r="A162" s="14" t="s">
        <v>222</v>
      </c>
      <c r="B162" s="47">
        <v>46840</v>
      </c>
      <c r="C162" s="47">
        <v>49690</v>
      </c>
      <c r="D162" s="15">
        <f t="shared" si="7"/>
        <v>2850</v>
      </c>
      <c r="E162" s="16">
        <f t="shared" si="8"/>
        <v>6.0845431255337319E-2</v>
      </c>
      <c r="F162" s="17" t="s">
        <v>223</v>
      </c>
    </row>
    <row r="163" spans="1:6" ht="24.95" customHeight="1" x14ac:dyDescent="0.25">
      <c r="A163" s="14" t="s">
        <v>222</v>
      </c>
      <c r="B163" s="47">
        <v>51017</v>
      </c>
      <c r="C163" s="47">
        <v>54318</v>
      </c>
      <c r="D163" s="15">
        <f t="shared" si="7"/>
        <v>3301</v>
      </c>
      <c r="E163" s="16">
        <f t="shared" si="8"/>
        <v>6.4703922222004426E-2</v>
      </c>
      <c r="F163" s="17" t="s">
        <v>224</v>
      </c>
    </row>
    <row r="164" spans="1:6" ht="24.95" customHeight="1" x14ac:dyDescent="0.25">
      <c r="A164" s="14" t="s">
        <v>225</v>
      </c>
      <c r="B164" s="47">
        <v>48715</v>
      </c>
      <c r="C164" s="47">
        <v>52215</v>
      </c>
      <c r="D164" s="15">
        <f t="shared" si="7"/>
        <v>3500</v>
      </c>
      <c r="E164" s="16">
        <f t="shared" si="8"/>
        <v>7.1846453864312834E-2</v>
      </c>
      <c r="F164" s="17" t="s">
        <v>226</v>
      </c>
    </row>
    <row r="165" spans="1:6" ht="24.95" customHeight="1" x14ac:dyDescent="0.25">
      <c r="A165" s="42" t="s">
        <v>227</v>
      </c>
      <c r="B165" s="48">
        <v>50584</v>
      </c>
      <c r="C165" s="48">
        <v>51913</v>
      </c>
      <c r="D165" s="15">
        <f t="shared" si="7"/>
        <v>1329</v>
      </c>
      <c r="E165" s="16">
        <f t="shared" si="8"/>
        <v>2.6273129843428753E-2</v>
      </c>
      <c r="F165" s="17" t="s">
        <v>228</v>
      </c>
    </row>
    <row r="166" spans="1:6" ht="24.95" customHeight="1" x14ac:dyDescent="0.25">
      <c r="A166" s="42" t="s">
        <v>229</v>
      </c>
      <c r="B166" s="48">
        <v>48350</v>
      </c>
      <c r="C166" s="48">
        <v>51434</v>
      </c>
      <c r="D166" s="15">
        <f t="shared" si="7"/>
        <v>3084</v>
      </c>
      <c r="E166" s="16">
        <f t="shared" si="8"/>
        <v>6.3784901758014476E-2</v>
      </c>
      <c r="F166" s="17" t="s">
        <v>230</v>
      </c>
    </row>
    <row r="167" spans="1:6" ht="24.95" customHeight="1" x14ac:dyDescent="0.25">
      <c r="A167" s="42" t="s">
        <v>231</v>
      </c>
      <c r="B167" s="48">
        <v>50000</v>
      </c>
      <c r="C167" s="48">
        <v>50000</v>
      </c>
      <c r="D167" s="15">
        <f t="shared" si="7"/>
        <v>0</v>
      </c>
      <c r="E167" s="16">
        <f t="shared" si="8"/>
        <v>0</v>
      </c>
      <c r="F167" s="17" t="s">
        <v>232</v>
      </c>
    </row>
    <row r="168" spans="1:6" ht="24.95" customHeight="1" x14ac:dyDescent="0.25">
      <c r="A168" s="14" t="s">
        <v>233</v>
      </c>
      <c r="B168" s="48">
        <v>53757</v>
      </c>
      <c r="C168" s="48">
        <v>53757</v>
      </c>
      <c r="D168" s="15">
        <f t="shared" si="7"/>
        <v>0</v>
      </c>
      <c r="E168" s="16">
        <f t="shared" si="8"/>
        <v>0</v>
      </c>
      <c r="F168" s="17" t="s">
        <v>234</v>
      </c>
    </row>
    <row r="169" spans="1:6" ht="24.95" customHeight="1" x14ac:dyDescent="0.25">
      <c r="A169" s="14" t="s">
        <v>235</v>
      </c>
      <c r="B169" s="48">
        <v>47500</v>
      </c>
      <c r="C169" s="48">
        <v>51183</v>
      </c>
      <c r="D169" s="15">
        <f t="shared" si="7"/>
        <v>3683</v>
      </c>
      <c r="E169" s="16">
        <f t="shared" si="8"/>
        <v>7.7536842105263154E-2</v>
      </c>
      <c r="F169" s="17" t="s">
        <v>236</v>
      </c>
    </row>
    <row r="170" spans="1:6" ht="24.95" customHeight="1" x14ac:dyDescent="0.25">
      <c r="A170" s="14" t="s">
        <v>237</v>
      </c>
      <c r="B170" s="48">
        <v>51105</v>
      </c>
      <c r="C170" s="48">
        <v>53795</v>
      </c>
      <c r="D170" s="15">
        <f t="shared" si="7"/>
        <v>2690</v>
      </c>
      <c r="E170" s="16">
        <f t="shared" si="8"/>
        <v>5.2636728304471185E-2</v>
      </c>
      <c r="F170" s="17" t="s">
        <v>238</v>
      </c>
    </row>
    <row r="171" spans="1:6" ht="24.95" customHeight="1" x14ac:dyDescent="0.25">
      <c r="A171" s="14" t="s">
        <v>237</v>
      </c>
      <c r="B171" s="48">
        <v>42000</v>
      </c>
      <c r="C171" s="48">
        <v>48000</v>
      </c>
      <c r="D171" s="15">
        <f t="shared" si="7"/>
        <v>6000</v>
      </c>
      <c r="E171" s="16">
        <f t="shared" si="8"/>
        <v>0.14285714285714285</v>
      </c>
      <c r="F171" s="17" t="s">
        <v>239</v>
      </c>
    </row>
    <row r="172" spans="1:6" ht="24.95" customHeight="1" x14ac:dyDescent="0.25">
      <c r="A172" s="14" t="s">
        <v>240</v>
      </c>
      <c r="B172" s="48">
        <v>50000</v>
      </c>
      <c r="C172" s="48">
        <v>52000</v>
      </c>
      <c r="D172" s="15">
        <f t="shared" si="7"/>
        <v>2000</v>
      </c>
      <c r="E172" s="16">
        <f t="shared" si="8"/>
        <v>0.04</v>
      </c>
      <c r="F172" s="17" t="s">
        <v>241</v>
      </c>
    </row>
    <row r="173" spans="1:6" ht="24.95" customHeight="1" x14ac:dyDescent="0.25">
      <c r="A173" s="14" t="s">
        <v>240</v>
      </c>
      <c r="B173" s="48">
        <v>52795</v>
      </c>
      <c r="C173" s="48">
        <v>52795</v>
      </c>
      <c r="D173" s="15">
        <f t="shared" si="7"/>
        <v>0</v>
      </c>
      <c r="E173" s="16">
        <f t="shared" si="8"/>
        <v>0</v>
      </c>
      <c r="F173" s="17" t="s">
        <v>242</v>
      </c>
    </row>
    <row r="174" spans="1:6" ht="24.95" customHeight="1" x14ac:dyDescent="0.25">
      <c r="A174" s="14" t="s">
        <v>243</v>
      </c>
      <c r="B174" s="48">
        <v>46264</v>
      </c>
      <c r="C174" s="48">
        <v>49347</v>
      </c>
      <c r="D174" s="15">
        <f t="shared" si="7"/>
        <v>3083</v>
      </c>
      <c r="E174" s="16">
        <f t="shared" si="8"/>
        <v>6.6639287567006739E-2</v>
      </c>
      <c r="F174" s="17" t="s">
        <v>244</v>
      </c>
    </row>
    <row r="175" spans="1:6" ht="24.95" customHeight="1" x14ac:dyDescent="0.25">
      <c r="A175" s="14" t="s">
        <v>245</v>
      </c>
      <c r="B175" s="48">
        <v>46510</v>
      </c>
      <c r="C175" s="48">
        <v>46510</v>
      </c>
      <c r="D175" s="15">
        <f t="shared" si="7"/>
        <v>0</v>
      </c>
      <c r="E175" s="16">
        <f t="shared" si="8"/>
        <v>0</v>
      </c>
      <c r="F175" s="17" t="s">
        <v>246</v>
      </c>
    </row>
    <row r="176" spans="1:6" ht="24.95" customHeight="1" x14ac:dyDescent="0.25">
      <c r="A176" s="42" t="s">
        <v>247</v>
      </c>
      <c r="B176" s="48">
        <v>48579</v>
      </c>
      <c r="C176" s="48">
        <v>48579</v>
      </c>
      <c r="D176" s="15">
        <f t="shared" si="7"/>
        <v>0</v>
      </c>
      <c r="E176" s="16">
        <f t="shared" si="8"/>
        <v>0</v>
      </c>
      <c r="F176" s="17" t="s">
        <v>248</v>
      </c>
    </row>
    <row r="177" spans="1:7" ht="30" customHeight="1" x14ac:dyDescent="0.25">
      <c r="A177" s="18" t="s">
        <v>249</v>
      </c>
      <c r="B177" s="27"/>
      <c r="C177" s="27"/>
      <c r="D177" s="27"/>
      <c r="E177" s="28"/>
      <c r="F177" s="29"/>
    </row>
    <row r="178" spans="1:7" ht="24.95" customHeight="1" x14ac:dyDescent="0.25">
      <c r="A178" s="42" t="s">
        <v>250</v>
      </c>
      <c r="B178" s="15">
        <v>54583</v>
      </c>
      <c r="C178" s="15">
        <v>54583</v>
      </c>
      <c r="D178" s="15">
        <f>C178-B178</f>
        <v>0</v>
      </c>
      <c r="E178" s="16">
        <f>D178/B178</f>
        <v>0</v>
      </c>
      <c r="F178" s="17" t="s">
        <v>251</v>
      </c>
    </row>
    <row r="179" spans="1:7" ht="24.95" customHeight="1" x14ac:dyDescent="0.25">
      <c r="A179" s="42" t="s">
        <v>250</v>
      </c>
      <c r="B179" s="15">
        <v>64382</v>
      </c>
      <c r="C179" s="15">
        <v>64382</v>
      </c>
      <c r="D179" s="15">
        <f>C179-B179</f>
        <v>0</v>
      </c>
      <c r="E179" s="16">
        <f>D179/B179</f>
        <v>0</v>
      </c>
      <c r="F179" s="17" t="s">
        <v>139</v>
      </c>
    </row>
    <row r="180" spans="1:7" ht="24.95" customHeight="1" x14ac:dyDescent="0.3">
      <c r="A180" s="14" t="s">
        <v>252</v>
      </c>
      <c r="B180" s="15"/>
      <c r="C180" s="15"/>
      <c r="D180" s="15"/>
      <c r="E180" s="16" t="s">
        <v>371</v>
      </c>
      <c r="F180" s="17" t="s">
        <v>253</v>
      </c>
      <c r="G180" s="49"/>
    </row>
    <row r="181" spans="1:7" ht="24.95" customHeight="1" x14ac:dyDescent="0.25">
      <c r="A181" s="14" t="s">
        <v>254</v>
      </c>
      <c r="B181" s="15"/>
      <c r="C181" s="15"/>
      <c r="D181" s="15"/>
      <c r="E181" s="16" t="s">
        <v>371</v>
      </c>
      <c r="F181" s="17" t="s">
        <v>251</v>
      </c>
    </row>
    <row r="182" spans="1:7" ht="24.95" customHeight="1" x14ac:dyDescent="0.25">
      <c r="A182" s="14" t="s">
        <v>255</v>
      </c>
      <c r="B182" s="15"/>
      <c r="C182" s="15"/>
      <c r="D182" s="15"/>
      <c r="E182" s="16" t="s">
        <v>371</v>
      </c>
      <c r="F182" s="17" t="s">
        <v>251</v>
      </c>
    </row>
    <row r="183" spans="1:7" ht="24.95" customHeight="1" x14ac:dyDescent="0.25">
      <c r="A183" s="14" t="s">
        <v>256</v>
      </c>
      <c r="B183" s="15"/>
      <c r="C183" s="15"/>
      <c r="D183" s="15"/>
      <c r="E183" s="16" t="s">
        <v>371</v>
      </c>
      <c r="F183" s="17" t="s">
        <v>251</v>
      </c>
    </row>
    <row r="184" spans="1:7" ht="24.95" customHeight="1" x14ac:dyDescent="0.25">
      <c r="A184" s="14" t="s">
        <v>257</v>
      </c>
      <c r="B184" s="15"/>
      <c r="C184" s="15"/>
      <c r="D184" s="15"/>
      <c r="E184" s="16" t="s">
        <v>371</v>
      </c>
      <c r="F184" s="17" t="s">
        <v>251</v>
      </c>
    </row>
    <row r="185" spans="1:7" ht="24.95" customHeight="1" x14ac:dyDescent="0.25">
      <c r="A185" s="14" t="s">
        <v>258</v>
      </c>
      <c r="B185" s="15"/>
      <c r="C185" s="15"/>
      <c r="D185" s="15"/>
      <c r="E185" s="16" t="s">
        <v>371</v>
      </c>
      <c r="F185" s="17" t="s">
        <v>251</v>
      </c>
    </row>
    <row r="186" spans="1:7" ht="24.95" customHeight="1" x14ac:dyDescent="0.25">
      <c r="A186" s="14" t="s">
        <v>259</v>
      </c>
      <c r="B186" s="15"/>
      <c r="C186" s="15"/>
      <c r="D186" s="15"/>
      <c r="E186" s="16" t="s">
        <v>371</v>
      </c>
      <c r="F186" s="17" t="s">
        <v>251</v>
      </c>
    </row>
    <row r="187" spans="1:7" ht="24.95" customHeight="1" x14ac:dyDescent="0.25">
      <c r="A187" s="14" t="s">
        <v>260</v>
      </c>
      <c r="B187" s="15"/>
      <c r="C187" s="15"/>
      <c r="D187" s="15"/>
      <c r="E187" s="16" t="s">
        <v>371</v>
      </c>
      <c r="F187" s="17" t="s">
        <v>251</v>
      </c>
    </row>
    <row r="188" spans="1:7" ht="24.95" customHeight="1" x14ac:dyDescent="0.3">
      <c r="A188" s="14" t="s">
        <v>261</v>
      </c>
      <c r="B188" s="15"/>
      <c r="C188" s="15"/>
      <c r="D188" s="15"/>
      <c r="E188" s="16" t="s">
        <v>371</v>
      </c>
      <c r="F188" s="17" t="s">
        <v>262</v>
      </c>
      <c r="G188" s="49"/>
    </row>
    <row r="189" spans="1:7" ht="24.95" customHeight="1" x14ac:dyDescent="0.25">
      <c r="A189" s="14" t="s">
        <v>254</v>
      </c>
      <c r="B189" s="15"/>
      <c r="C189" s="15"/>
      <c r="D189" s="15"/>
      <c r="E189" s="16" t="s">
        <v>371</v>
      </c>
      <c r="F189" s="17" t="s">
        <v>253</v>
      </c>
    </row>
    <row r="190" spans="1:7" ht="24.95" customHeight="1" x14ac:dyDescent="0.25">
      <c r="A190" s="14" t="s">
        <v>255</v>
      </c>
      <c r="B190" s="15"/>
      <c r="C190" s="15"/>
      <c r="D190" s="15"/>
      <c r="E190" s="16" t="s">
        <v>371</v>
      </c>
      <c r="F190" s="17" t="s">
        <v>253</v>
      </c>
    </row>
    <row r="191" spans="1:7" ht="24.95" customHeight="1" x14ac:dyDescent="0.25">
      <c r="A191" s="14" t="s">
        <v>256</v>
      </c>
      <c r="B191" s="15"/>
      <c r="C191" s="15"/>
      <c r="D191" s="15"/>
      <c r="E191" s="16" t="s">
        <v>371</v>
      </c>
      <c r="F191" s="17" t="s">
        <v>253</v>
      </c>
    </row>
    <row r="192" spans="1:7" ht="24.95" customHeight="1" x14ac:dyDescent="0.25">
      <c r="A192" s="14" t="s">
        <v>257</v>
      </c>
      <c r="B192" s="15"/>
      <c r="C192" s="15"/>
      <c r="D192" s="15"/>
      <c r="E192" s="16" t="s">
        <v>371</v>
      </c>
      <c r="F192" s="17" t="s">
        <v>253</v>
      </c>
    </row>
    <row r="193" spans="1:7" ht="24.95" customHeight="1" x14ac:dyDescent="0.25">
      <c r="A193" s="14" t="s">
        <v>258</v>
      </c>
      <c r="B193" s="15"/>
      <c r="C193" s="15"/>
      <c r="D193" s="15"/>
      <c r="E193" s="16" t="s">
        <v>371</v>
      </c>
      <c r="F193" s="17" t="s">
        <v>253</v>
      </c>
    </row>
    <row r="194" spans="1:7" ht="24.95" customHeight="1" x14ac:dyDescent="0.25">
      <c r="A194" s="14" t="s">
        <v>259</v>
      </c>
      <c r="B194" s="15"/>
      <c r="C194" s="15"/>
      <c r="D194" s="15"/>
      <c r="E194" s="16" t="s">
        <v>371</v>
      </c>
      <c r="F194" s="17" t="s">
        <v>253</v>
      </c>
    </row>
    <row r="195" spans="1:7" ht="24.95" customHeight="1" x14ac:dyDescent="0.25">
      <c r="A195" s="14" t="s">
        <v>260</v>
      </c>
      <c r="B195" s="15"/>
      <c r="C195" s="15"/>
      <c r="D195" s="15"/>
      <c r="E195" s="16" t="s">
        <v>371</v>
      </c>
      <c r="F195" s="17" t="s">
        <v>253</v>
      </c>
    </row>
    <row r="196" spans="1:7" ht="30" customHeight="1" x14ac:dyDescent="0.25">
      <c r="A196" s="18" t="s">
        <v>263</v>
      </c>
      <c r="B196" s="27"/>
      <c r="C196" s="27"/>
      <c r="D196" s="27"/>
      <c r="E196" s="28"/>
      <c r="F196" s="29"/>
    </row>
    <row r="197" spans="1:7" ht="24.95" customHeight="1" x14ac:dyDescent="0.25">
      <c r="A197" s="14" t="s">
        <v>264</v>
      </c>
      <c r="B197" s="15">
        <v>44156</v>
      </c>
      <c r="C197" s="15">
        <v>44156</v>
      </c>
      <c r="D197" s="15">
        <f t="shared" ref="D197:D203" si="9">C197-B197</f>
        <v>0</v>
      </c>
      <c r="E197" s="16">
        <f t="shared" ref="E197:E203" si="10">D197/B197</f>
        <v>0</v>
      </c>
      <c r="F197" s="17" t="s">
        <v>265</v>
      </c>
    </row>
    <row r="198" spans="1:7" ht="24.95" customHeight="1" x14ac:dyDescent="0.25">
      <c r="A198" s="14" t="s">
        <v>264</v>
      </c>
      <c r="B198" s="15">
        <v>45394</v>
      </c>
      <c r="C198" s="15">
        <v>48244</v>
      </c>
      <c r="D198" s="15">
        <f t="shared" si="9"/>
        <v>2850</v>
      </c>
      <c r="E198" s="16">
        <f t="shared" si="10"/>
        <v>6.2783627792219229E-2</v>
      </c>
      <c r="F198" s="17" t="s">
        <v>266</v>
      </c>
    </row>
    <row r="199" spans="1:7" ht="24.95" customHeight="1" x14ac:dyDescent="0.25">
      <c r="A199" s="14" t="s">
        <v>267</v>
      </c>
      <c r="B199" s="15">
        <v>47567</v>
      </c>
      <c r="C199" s="15">
        <v>47567</v>
      </c>
      <c r="D199" s="15">
        <f t="shared" si="9"/>
        <v>0</v>
      </c>
      <c r="E199" s="16">
        <f t="shared" si="10"/>
        <v>0</v>
      </c>
      <c r="F199" s="17" t="s">
        <v>268</v>
      </c>
    </row>
    <row r="200" spans="1:7" ht="24.95" customHeight="1" x14ac:dyDescent="0.3">
      <c r="A200" s="14" t="s">
        <v>267</v>
      </c>
      <c r="B200" s="15">
        <v>47488</v>
      </c>
      <c r="C200" s="15">
        <v>47488</v>
      </c>
      <c r="D200" s="15">
        <f t="shared" si="9"/>
        <v>0</v>
      </c>
      <c r="E200" s="16">
        <f t="shared" si="10"/>
        <v>0</v>
      </c>
      <c r="F200" s="17" t="s">
        <v>266</v>
      </c>
      <c r="G200" s="50"/>
    </row>
    <row r="201" spans="1:7" ht="24.95" customHeight="1" x14ac:dyDescent="0.25">
      <c r="A201" s="14" t="s">
        <v>269</v>
      </c>
      <c r="B201" s="15">
        <v>44505</v>
      </c>
      <c r="C201" s="15">
        <v>49455</v>
      </c>
      <c r="D201" s="15">
        <f t="shared" si="9"/>
        <v>4950</v>
      </c>
      <c r="E201" s="16">
        <f t="shared" si="10"/>
        <v>0.11122345803842265</v>
      </c>
      <c r="F201" s="17" t="s">
        <v>265</v>
      </c>
    </row>
    <row r="202" spans="1:7" ht="24.95" customHeight="1" x14ac:dyDescent="0.25">
      <c r="A202" s="14" t="s">
        <v>269</v>
      </c>
      <c r="B202" s="15">
        <v>48293</v>
      </c>
      <c r="C202" s="15">
        <v>48293</v>
      </c>
      <c r="D202" s="15">
        <f t="shared" si="9"/>
        <v>0</v>
      </c>
      <c r="E202" s="16">
        <f t="shared" si="10"/>
        <v>0</v>
      </c>
      <c r="F202" s="17" t="s">
        <v>266</v>
      </c>
    </row>
    <row r="203" spans="1:7" ht="24.95" customHeight="1" x14ac:dyDescent="0.25">
      <c r="A203" s="14" t="s">
        <v>270</v>
      </c>
      <c r="B203" s="15">
        <v>47489</v>
      </c>
      <c r="C203" s="15">
        <v>49210</v>
      </c>
      <c r="D203" s="15">
        <f t="shared" si="9"/>
        <v>1721</v>
      </c>
      <c r="E203" s="16">
        <f t="shared" si="10"/>
        <v>3.6239971361789046E-2</v>
      </c>
      <c r="F203" s="17" t="s">
        <v>266</v>
      </c>
    </row>
    <row r="204" spans="1:7" ht="24.95" customHeight="1" x14ac:dyDescent="0.25">
      <c r="A204" s="14" t="s">
        <v>270</v>
      </c>
      <c r="B204" s="15"/>
      <c r="C204" s="15"/>
      <c r="D204" s="15"/>
      <c r="E204" s="16" t="s">
        <v>371</v>
      </c>
      <c r="F204" s="17" t="s">
        <v>271</v>
      </c>
    </row>
    <row r="205" spans="1:7" ht="24.95" customHeight="1" x14ac:dyDescent="0.4">
      <c r="A205" s="14" t="s">
        <v>272</v>
      </c>
      <c r="B205" s="15"/>
      <c r="C205" s="15"/>
      <c r="D205" s="15"/>
      <c r="E205" s="16" t="s">
        <v>371</v>
      </c>
      <c r="F205" s="17" t="s">
        <v>271</v>
      </c>
      <c r="G205" s="43"/>
    </row>
    <row r="206" spans="1:7" ht="24.95" customHeight="1" x14ac:dyDescent="0.25">
      <c r="A206" s="14" t="s">
        <v>273</v>
      </c>
      <c r="B206" s="15">
        <v>47614</v>
      </c>
      <c r="C206" s="15">
        <v>47614</v>
      </c>
      <c r="D206" s="15">
        <f>C206-B206</f>
        <v>0</v>
      </c>
      <c r="E206" s="16">
        <f>D206/B206</f>
        <v>0</v>
      </c>
      <c r="F206" s="17" t="s">
        <v>265</v>
      </c>
    </row>
    <row r="207" spans="1:7" ht="24.95" customHeight="1" x14ac:dyDescent="0.25">
      <c r="A207" s="14" t="s">
        <v>274</v>
      </c>
      <c r="B207" s="15"/>
      <c r="C207" s="15"/>
      <c r="D207" s="15"/>
      <c r="E207" s="16" t="s">
        <v>371</v>
      </c>
      <c r="F207" s="17" t="s">
        <v>266</v>
      </c>
    </row>
    <row r="208" spans="1:7" ht="30" customHeight="1" x14ac:dyDescent="0.25">
      <c r="A208" s="18" t="s">
        <v>275</v>
      </c>
      <c r="B208" s="27"/>
      <c r="C208" s="27"/>
      <c r="D208" s="27"/>
      <c r="E208" s="28"/>
      <c r="F208" s="29"/>
    </row>
    <row r="209" spans="1:11" ht="24.95" customHeight="1" x14ac:dyDescent="0.3">
      <c r="A209" s="14" t="s">
        <v>276</v>
      </c>
      <c r="B209" s="15">
        <v>45020</v>
      </c>
      <c r="C209" s="15">
        <v>49970</v>
      </c>
      <c r="D209" s="15">
        <f>C209-B209</f>
        <v>4950</v>
      </c>
      <c r="E209" s="16">
        <f>D209/B209</f>
        <v>0.1099511328298534</v>
      </c>
      <c r="F209" s="17" t="s">
        <v>277</v>
      </c>
      <c r="G209" s="51"/>
    </row>
    <row r="210" spans="1:11" ht="24.95" customHeight="1" x14ac:dyDescent="0.3">
      <c r="A210" s="14" t="s">
        <v>278</v>
      </c>
      <c r="B210" s="15">
        <v>53404</v>
      </c>
      <c r="C210" s="15">
        <v>53404</v>
      </c>
      <c r="D210" s="15">
        <f>C210-B210</f>
        <v>0</v>
      </c>
      <c r="E210" s="16">
        <f>D210/B210</f>
        <v>0</v>
      </c>
      <c r="F210" s="17" t="s">
        <v>279</v>
      </c>
      <c r="G210" s="51"/>
    </row>
    <row r="211" spans="1:11" ht="24.95" customHeight="1" x14ac:dyDescent="0.3">
      <c r="A211" s="14" t="s">
        <v>280</v>
      </c>
      <c r="B211" s="15">
        <v>61800</v>
      </c>
      <c r="C211" s="15">
        <v>61800</v>
      </c>
      <c r="D211" s="15">
        <f>C211-B211</f>
        <v>0</v>
      </c>
      <c r="E211" s="16">
        <f>D211/B211</f>
        <v>0</v>
      </c>
      <c r="F211" s="17" t="s">
        <v>281</v>
      </c>
      <c r="G211" s="51"/>
      <c r="H211" s="52"/>
      <c r="I211" s="52"/>
      <c r="J211" s="52"/>
      <c r="K211" s="52"/>
    </row>
    <row r="212" spans="1:11" ht="24.95" customHeight="1" x14ac:dyDescent="0.3">
      <c r="A212" s="14" t="s">
        <v>282</v>
      </c>
      <c r="B212" s="15">
        <v>60500</v>
      </c>
      <c r="C212" s="15">
        <v>60500</v>
      </c>
      <c r="D212" s="15">
        <f>C212-B212</f>
        <v>0</v>
      </c>
      <c r="E212" s="16">
        <f>D212/B212</f>
        <v>0</v>
      </c>
      <c r="F212" s="17" t="s">
        <v>283</v>
      </c>
      <c r="G212" s="51"/>
    </row>
    <row r="213" spans="1:11" ht="24.95" customHeight="1" x14ac:dyDescent="0.3">
      <c r="A213" s="14" t="s">
        <v>284</v>
      </c>
      <c r="B213" s="15">
        <v>57400</v>
      </c>
      <c r="C213" s="15">
        <v>57400</v>
      </c>
      <c r="D213" s="15">
        <f>C213-B213</f>
        <v>0</v>
      </c>
      <c r="E213" s="16">
        <f>D213/B213</f>
        <v>0</v>
      </c>
      <c r="F213" s="17" t="s">
        <v>285</v>
      </c>
      <c r="G213" s="51"/>
    </row>
    <row r="214" spans="1:11" ht="30" customHeight="1" x14ac:dyDescent="0.25">
      <c r="A214" s="18" t="s">
        <v>286</v>
      </c>
      <c r="B214" s="27"/>
      <c r="C214" s="27"/>
      <c r="D214" s="27"/>
      <c r="E214" s="28"/>
      <c r="F214" s="29"/>
    </row>
    <row r="215" spans="1:11" ht="24.95" customHeight="1" x14ac:dyDescent="0.25">
      <c r="A215" s="14" t="s">
        <v>287</v>
      </c>
      <c r="B215" s="15">
        <v>47350</v>
      </c>
      <c r="C215" s="15">
        <v>50650</v>
      </c>
      <c r="D215" s="15">
        <f>C215-B215</f>
        <v>3300</v>
      </c>
      <c r="E215" s="16">
        <f t="shared" ref="E215:E223" si="11">D215/B215</f>
        <v>6.9693769799366423E-2</v>
      </c>
      <c r="F215" s="17" t="s">
        <v>288</v>
      </c>
    </row>
    <row r="216" spans="1:11" ht="24.95" customHeight="1" x14ac:dyDescent="0.25">
      <c r="A216" s="14" t="s">
        <v>289</v>
      </c>
      <c r="B216" s="15">
        <v>47241</v>
      </c>
      <c r="C216" s="15"/>
      <c r="D216" s="15"/>
      <c r="E216" s="16">
        <f t="shared" si="11"/>
        <v>0</v>
      </c>
      <c r="F216" s="17" t="s">
        <v>244</v>
      </c>
    </row>
    <row r="217" spans="1:11" ht="24.95" customHeight="1" x14ac:dyDescent="0.25">
      <c r="A217" s="14" t="s">
        <v>290</v>
      </c>
      <c r="B217" s="15">
        <v>46757</v>
      </c>
      <c r="C217" s="15"/>
      <c r="D217" s="15"/>
      <c r="E217" s="16">
        <f t="shared" si="11"/>
        <v>0</v>
      </c>
      <c r="F217" s="17" t="s">
        <v>291</v>
      </c>
    </row>
    <row r="218" spans="1:11" ht="24.95" customHeight="1" x14ac:dyDescent="0.25">
      <c r="A218" s="14" t="s">
        <v>292</v>
      </c>
      <c r="B218" s="15">
        <v>47500</v>
      </c>
      <c r="C218" s="15">
        <v>49800</v>
      </c>
      <c r="D218" s="15">
        <f>C218-B218</f>
        <v>2300</v>
      </c>
      <c r="E218" s="16">
        <f t="shared" si="11"/>
        <v>4.8421052631578948E-2</v>
      </c>
      <c r="F218" s="17" t="s">
        <v>293</v>
      </c>
    </row>
    <row r="219" spans="1:11" ht="24.95" customHeight="1" x14ac:dyDescent="0.25">
      <c r="A219" s="14" t="s">
        <v>294</v>
      </c>
      <c r="B219" s="15">
        <v>45675</v>
      </c>
      <c r="C219" s="15">
        <v>48292</v>
      </c>
      <c r="D219" s="15">
        <f>C219-B219</f>
        <v>2617</v>
      </c>
      <c r="E219" s="16">
        <f t="shared" si="11"/>
        <v>5.7296113847837983E-2</v>
      </c>
      <c r="F219" s="17" t="s">
        <v>295</v>
      </c>
    </row>
    <row r="220" spans="1:11" ht="24.95" customHeight="1" x14ac:dyDescent="0.25">
      <c r="A220" s="14" t="s">
        <v>296</v>
      </c>
      <c r="B220" s="15">
        <v>52500</v>
      </c>
      <c r="C220" s="15">
        <v>52500</v>
      </c>
      <c r="D220" s="15">
        <f>C220-B220</f>
        <v>0</v>
      </c>
      <c r="E220" s="16">
        <f t="shared" si="11"/>
        <v>0</v>
      </c>
      <c r="F220" s="17" t="s">
        <v>297</v>
      </c>
    </row>
    <row r="221" spans="1:11" ht="24.95" customHeight="1" x14ac:dyDescent="0.25">
      <c r="A221" s="14" t="s">
        <v>298</v>
      </c>
      <c r="B221" s="15">
        <v>54065</v>
      </c>
      <c r="C221" s="15">
        <v>54065</v>
      </c>
      <c r="D221" s="15">
        <f>C221-B221</f>
        <v>0</v>
      </c>
      <c r="E221" s="16">
        <f t="shared" si="11"/>
        <v>0</v>
      </c>
      <c r="F221" s="17" t="s">
        <v>299</v>
      </c>
    </row>
    <row r="222" spans="1:11" ht="24.95" customHeight="1" x14ac:dyDescent="0.25">
      <c r="A222" s="14" t="s">
        <v>300</v>
      </c>
      <c r="B222" s="15">
        <v>59472</v>
      </c>
      <c r="C222" s="15">
        <v>59472</v>
      </c>
      <c r="D222" s="15">
        <f>C222-B222</f>
        <v>0</v>
      </c>
      <c r="E222" s="16">
        <f t="shared" si="11"/>
        <v>0</v>
      </c>
      <c r="F222" s="17" t="s">
        <v>299</v>
      </c>
    </row>
    <row r="223" spans="1:11" ht="24.95" customHeight="1" x14ac:dyDescent="0.25">
      <c r="A223" s="42" t="s">
        <v>301</v>
      </c>
      <c r="B223" s="15">
        <v>48362</v>
      </c>
      <c r="C223" s="15"/>
      <c r="D223" s="15"/>
      <c r="E223" s="16">
        <f t="shared" si="11"/>
        <v>0</v>
      </c>
      <c r="F223" s="17" t="s">
        <v>302</v>
      </c>
    </row>
    <row r="224" spans="1:11" ht="30" customHeight="1" x14ac:dyDescent="0.25">
      <c r="A224" s="18" t="s">
        <v>303</v>
      </c>
      <c r="B224" s="27"/>
      <c r="C224" s="27"/>
      <c r="D224" s="27"/>
      <c r="E224" s="28"/>
      <c r="F224" s="29"/>
    </row>
    <row r="225" spans="1:6" ht="24.95" customHeight="1" x14ac:dyDescent="0.25">
      <c r="A225" s="42" t="s">
        <v>304</v>
      </c>
      <c r="B225" s="15">
        <v>43000</v>
      </c>
      <c r="C225" s="15">
        <v>43000</v>
      </c>
      <c r="D225" s="15">
        <f>C225-B225</f>
        <v>0</v>
      </c>
      <c r="E225" s="16">
        <f>D225/B225</f>
        <v>0</v>
      </c>
      <c r="F225" s="17" t="s">
        <v>305</v>
      </c>
    </row>
    <row r="226" spans="1:6" ht="24.95" customHeight="1" x14ac:dyDescent="0.25">
      <c r="A226" s="42" t="s">
        <v>306</v>
      </c>
      <c r="B226" s="15">
        <v>55000</v>
      </c>
      <c r="C226" s="15">
        <v>55000</v>
      </c>
      <c r="D226" s="15">
        <f>C226-B226</f>
        <v>0</v>
      </c>
      <c r="E226" s="16">
        <f>D226/B226</f>
        <v>0</v>
      </c>
      <c r="F226" s="17" t="s">
        <v>307</v>
      </c>
    </row>
    <row r="227" spans="1:6" ht="24.95" customHeight="1" x14ac:dyDescent="0.25">
      <c r="A227" s="14" t="s">
        <v>308</v>
      </c>
      <c r="B227" s="15">
        <v>48000</v>
      </c>
      <c r="C227" s="15">
        <v>48000</v>
      </c>
      <c r="D227" s="15">
        <f>C227-B227</f>
        <v>0</v>
      </c>
      <c r="E227" s="16">
        <f>D227/B227</f>
        <v>0</v>
      </c>
      <c r="F227" s="17" t="s">
        <v>309</v>
      </c>
    </row>
    <row r="228" spans="1:6" ht="24.95" customHeight="1" x14ac:dyDescent="0.25">
      <c r="A228" s="14" t="s">
        <v>310</v>
      </c>
      <c r="B228" s="15">
        <v>41754</v>
      </c>
      <c r="C228" s="15">
        <v>46365</v>
      </c>
      <c r="D228" s="15">
        <f>C228-B228</f>
        <v>4611</v>
      </c>
      <c r="E228" s="16">
        <f>D228/B228</f>
        <v>0.11043253340997269</v>
      </c>
      <c r="F228" s="17" t="s">
        <v>311</v>
      </c>
    </row>
    <row r="229" spans="1:6" ht="24.95" customHeight="1" x14ac:dyDescent="0.25">
      <c r="A229" s="14" t="s">
        <v>312</v>
      </c>
      <c r="B229" s="15">
        <v>44875</v>
      </c>
      <c r="C229" s="15">
        <v>44875</v>
      </c>
      <c r="D229" s="15">
        <f>C229-B229</f>
        <v>0</v>
      </c>
      <c r="E229" s="16">
        <f>D229/B229</f>
        <v>0</v>
      </c>
      <c r="F229" s="17" t="s">
        <v>313</v>
      </c>
    </row>
    <row r="230" spans="1:6" ht="24.95" customHeight="1" x14ac:dyDescent="0.25">
      <c r="A230" s="14" t="s">
        <v>314</v>
      </c>
      <c r="B230" s="15"/>
      <c r="C230" s="15"/>
      <c r="D230" s="15"/>
      <c r="E230" s="16" t="s">
        <v>371</v>
      </c>
      <c r="F230" s="17" t="s">
        <v>315</v>
      </c>
    </row>
    <row r="231" spans="1:6" ht="24.95" customHeight="1" x14ac:dyDescent="0.25">
      <c r="A231" s="14" t="s">
        <v>314</v>
      </c>
      <c r="B231" s="15">
        <v>47542</v>
      </c>
      <c r="C231" s="15">
        <v>47542</v>
      </c>
      <c r="D231" s="15">
        <f>C231-B231</f>
        <v>0</v>
      </c>
      <c r="E231" s="16">
        <f t="shared" ref="E231:E238" si="12">D231/B231</f>
        <v>0</v>
      </c>
      <c r="F231" s="17" t="s">
        <v>268</v>
      </c>
    </row>
    <row r="232" spans="1:6" ht="24.95" customHeight="1" x14ac:dyDescent="0.25">
      <c r="A232" s="14" t="s">
        <v>316</v>
      </c>
      <c r="B232" s="15">
        <v>48545</v>
      </c>
      <c r="C232" s="15">
        <v>48545</v>
      </c>
      <c r="D232" s="15">
        <f>C232-B232</f>
        <v>0</v>
      </c>
      <c r="E232" s="16">
        <f t="shared" si="12"/>
        <v>0</v>
      </c>
      <c r="F232" s="17" t="s">
        <v>317</v>
      </c>
    </row>
    <row r="233" spans="1:6" ht="24.95" customHeight="1" x14ac:dyDescent="0.25">
      <c r="A233" s="14" t="s">
        <v>318</v>
      </c>
      <c r="B233" s="15">
        <v>43400</v>
      </c>
      <c r="C233" s="15">
        <v>46958</v>
      </c>
      <c r="D233" s="15">
        <f>C233-B233</f>
        <v>3558</v>
      </c>
      <c r="E233" s="16">
        <f t="shared" si="12"/>
        <v>8.1981566820276491E-2</v>
      </c>
      <c r="F233" s="17" t="s">
        <v>319</v>
      </c>
    </row>
    <row r="234" spans="1:6" ht="24.95" customHeight="1" x14ac:dyDescent="0.25">
      <c r="A234" s="14" t="s">
        <v>320</v>
      </c>
      <c r="B234" s="15">
        <v>45633</v>
      </c>
      <c r="C234" s="15">
        <v>45633</v>
      </c>
      <c r="D234" s="15">
        <f>C234-B234</f>
        <v>0</v>
      </c>
      <c r="E234" s="16">
        <f t="shared" si="12"/>
        <v>0</v>
      </c>
      <c r="F234" s="17" t="s">
        <v>268</v>
      </c>
    </row>
    <row r="235" spans="1:6" ht="24.95" customHeight="1" x14ac:dyDescent="0.25">
      <c r="A235" s="14" t="s">
        <v>321</v>
      </c>
      <c r="B235" s="15">
        <v>47850</v>
      </c>
      <c r="C235" s="15">
        <v>47850</v>
      </c>
      <c r="D235" s="15">
        <f>C235-B235</f>
        <v>0</v>
      </c>
      <c r="E235" s="16">
        <f t="shared" si="12"/>
        <v>0</v>
      </c>
      <c r="F235" s="17" t="s">
        <v>322</v>
      </c>
    </row>
    <row r="236" spans="1:6" ht="24.95" customHeight="1" x14ac:dyDescent="0.25">
      <c r="A236" s="14" t="s">
        <v>321</v>
      </c>
      <c r="B236" s="15"/>
      <c r="C236" s="15"/>
      <c r="D236" s="15"/>
      <c r="E236" s="16" t="e">
        <f t="shared" si="12"/>
        <v>#DIV/0!</v>
      </c>
      <c r="F236" s="17" t="s">
        <v>268</v>
      </c>
    </row>
    <row r="237" spans="1:6" ht="24.95" customHeight="1" x14ac:dyDescent="0.25">
      <c r="A237" s="14" t="s">
        <v>323</v>
      </c>
      <c r="B237" s="15">
        <v>46220</v>
      </c>
      <c r="C237" s="15">
        <v>46220</v>
      </c>
      <c r="D237" s="15">
        <f>C237-B237</f>
        <v>0</v>
      </c>
      <c r="E237" s="16">
        <f t="shared" si="12"/>
        <v>0</v>
      </c>
      <c r="F237" s="17" t="s">
        <v>324</v>
      </c>
    </row>
    <row r="238" spans="1:6" ht="30" customHeight="1" x14ac:dyDescent="0.25">
      <c r="A238" s="14" t="s">
        <v>323</v>
      </c>
      <c r="B238" s="15">
        <v>45800</v>
      </c>
      <c r="C238" s="15">
        <v>45800</v>
      </c>
      <c r="D238" s="15">
        <f>C238-B238</f>
        <v>0</v>
      </c>
      <c r="E238" s="16">
        <f t="shared" si="12"/>
        <v>0</v>
      </c>
      <c r="F238" s="17" t="s">
        <v>325</v>
      </c>
    </row>
    <row r="239" spans="1:6" ht="24.95" customHeight="1" x14ac:dyDescent="0.25">
      <c r="A239" s="18" t="s">
        <v>326</v>
      </c>
      <c r="B239" s="27"/>
      <c r="C239" s="27"/>
      <c r="D239" s="27"/>
      <c r="E239" s="28"/>
      <c r="F239" s="29"/>
    </row>
    <row r="240" spans="1:6" ht="24.95" customHeight="1" x14ac:dyDescent="0.25">
      <c r="A240" s="14" t="s">
        <v>327</v>
      </c>
      <c r="B240" s="15">
        <v>46300</v>
      </c>
      <c r="C240" s="15">
        <v>48200</v>
      </c>
      <c r="D240" s="15">
        <f>C240-B240</f>
        <v>1900</v>
      </c>
      <c r="E240" s="16">
        <f>D240/B240</f>
        <v>4.1036717062634988E-2</v>
      </c>
      <c r="F240" s="17" t="s">
        <v>328</v>
      </c>
    </row>
    <row r="241" spans="1:11" ht="24.95" customHeight="1" x14ac:dyDescent="0.25">
      <c r="A241" s="14" t="s">
        <v>327</v>
      </c>
      <c r="B241" s="15">
        <v>45300</v>
      </c>
      <c r="C241" s="15">
        <v>47200</v>
      </c>
      <c r="D241" s="15">
        <f>C241-B241</f>
        <v>1900</v>
      </c>
      <c r="E241" s="16">
        <f>D241/B241</f>
        <v>4.194260485651214E-2</v>
      </c>
      <c r="F241" s="17" t="s">
        <v>329</v>
      </c>
    </row>
    <row r="242" spans="1:11" ht="24.95" customHeight="1" x14ac:dyDescent="0.25">
      <c r="A242" s="14" t="s">
        <v>330</v>
      </c>
      <c r="B242" s="15">
        <v>45020</v>
      </c>
      <c r="C242" s="15">
        <v>47900</v>
      </c>
      <c r="D242" s="15">
        <f>C242-B242</f>
        <v>2880</v>
      </c>
      <c r="E242" s="16">
        <f>D242/B242</f>
        <v>6.3971568191914699E-2</v>
      </c>
      <c r="F242" s="17" t="s">
        <v>331</v>
      </c>
    </row>
    <row r="243" spans="1:11" ht="24.95" customHeight="1" x14ac:dyDescent="0.25">
      <c r="A243" s="14" t="s">
        <v>332</v>
      </c>
      <c r="B243" s="15">
        <v>47950</v>
      </c>
      <c r="C243" s="15">
        <v>50750</v>
      </c>
      <c r="D243" s="15">
        <f>C243-B243</f>
        <v>2800</v>
      </c>
      <c r="E243" s="16">
        <f>D243/B243</f>
        <v>5.8394160583941604E-2</v>
      </c>
      <c r="F243" s="17" t="s">
        <v>333</v>
      </c>
    </row>
    <row r="244" spans="1:11" ht="24.95" customHeight="1" x14ac:dyDescent="0.25">
      <c r="A244" s="14" t="s">
        <v>332</v>
      </c>
      <c r="B244" s="15">
        <v>47848</v>
      </c>
      <c r="C244" s="15">
        <v>49160</v>
      </c>
      <c r="D244" s="15">
        <f>C244-B244</f>
        <v>1312</v>
      </c>
      <c r="E244" s="16">
        <f>D244/B244</f>
        <v>2.7420163852198629E-2</v>
      </c>
      <c r="F244" s="17" t="s">
        <v>334</v>
      </c>
    </row>
    <row r="245" spans="1:11" ht="24.95" customHeight="1" x14ac:dyDescent="0.25">
      <c r="A245" s="14" t="s">
        <v>332</v>
      </c>
      <c r="B245" s="15"/>
      <c r="C245" s="15"/>
      <c r="D245" s="15"/>
      <c r="E245" s="16" t="s">
        <v>371</v>
      </c>
      <c r="F245" s="17" t="s">
        <v>335</v>
      </c>
    </row>
    <row r="246" spans="1:11" ht="30" customHeight="1" x14ac:dyDescent="0.25">
      <c r="A246" s="14" t="s">
        <v>332</v>
      </c>
      <c r="B246" s="15">
        <v>44100</v>
      </c>
      <c r="C246" s="15">
        <v>48600</v>
      </c>
      <c r="D246" s="15">
        <f>C246-B246</f>
        <v>4500</v>
      </c>
      <c r="E246" s="16">
        <f>D246/B246</f>
        <v>0.10204081632653061</v>
      </c>
      <c r="F246" s="17" t="s">
        <v>336</v>
      </c>
    </row>
    <row r="247" spans="1:11" ht="24.95" customHeight="1" x14ac:dyDescent="0.35">
      <c r="A247" s="18" t="s">
        <v>337</v>
      </c>
      <c r="B247" s="27"/>
      <c r="C247" s="27"/>
      <c r="D247" s="27"/>
      <c r="E247" s="28"/>
      <c r="F247" s="29"/>
      <c r="G247" s="23"/>
      <c r="I247" s="53"/>
      <c r="J247" s="54"/>
      <c r="K247" s="55"/>
    </row>
    <row r="248" spans="1:11" ht="24.95" customHeight="1" x14ac:dyDescent="0.35">
      <c r="A248" s="14" t="s">
        <v>338</v>
      </c>
      <c r="B248" s="15">
        <v>49320</v>
      </c>
      <c r="C248" s="15">
        <v>51872</v>
      </c>
      <c r="D248" s="15">
        <f t="shared" ref="D248:D260" si="13">C248-B248</f>
        <v>2552</v>
      </c>
      <c r="E248" s="16">
        <f t="shared" ref="E248:E260" si="14">D248/B248</f>
        <v>5.1743714517437145E-2</v>
      </c>
      <c r="F248" s="17" t="s">
        <v>339</v>
      </c>
      <c r="G248" s="23"/>
      <c r="I248" s="53"/>
      <c r="J248" s="54"/>
      <c r="K248" s="55"/>
    </row>
    <row r="249" spans="1:11" ht="24.95" customHeight="1" x14ac:dyDescent="0.35">
      <c r="A249" s="14" t="s">
        <v>340</v>
      </c>
      <c r="B249" s="15">
        <v>47475</v>
      </c>
      <c r="C249" s="15">
        <v>50027</v>
      </c>
      <c r="D249" s="15">
        <f t="shared" si="13"/>
        <v>2552</v>
      </c>
      <c r="E249" s="16">
        <f t="shared" si="14"/>
        <v>5.3754607688256975E-2</v>
      </c>
      <c r="F249" s="17" t="s">
        <v>339</v>
      </c>
      <c r="G249" s="23"/>
      <c r="I249" s="53"/>
      <c r="J249" s="54"/>
      <c r="K249" s="55"/>
    </row>
    <row r="250" spans="1:11" ht="24.95" customHeight="1" x14ac:dyDescent="0.35">
      <c r="A250" s="14" t="s">
        <v>341</v>
      </c>
      <c r="B250" s="15">
        <v>46042</v>
      </c>
      <c r="C250" s="15">
        <v>48594</v>
      </c>
      <c r="D250" s="15">
        <f t="shared" si="13"/>
        <v>2552</v>
      </c>
      <c r="E250" s="16">
        <f t="shared" si="14"/>
        <v>5.5427653012466875E-2</v>
      </c>
      <c r="F250" s="17" t="s">
        <v>339</v>
      </c>
      <c r="G250" s="23"/>
      <c r="I250" s="53"/>
      <c r="J250" s="54"/>
      <c r="K250" s="55"/>
    </row>
    <row r="251" spans="1:11" ht="24.95" customHeight="1" x14ac:dyDescent="0.35">
      <c r="A251" s="14" t="s">
        <v>342</v>
      </c>
      <c r="B251" s="15">
        <v>47151</v>
      </c>
      <c r="C251" s="15">
        <v>50547</v>
      </c>
      <c r="D251" s="15">
        <f t="shared" si="13"/>
        <v>3396</v>
      </c>
      <c r="E251" s="16">
        <f t="shared" si="14"/>
        <v>7.2023923140548451E-2</v>
      </c>
      <c r="F251" s="17" t="s">
        <v>339</v>
      </c>
      <c r="G251" s="23"/>
      <c r="I251" s="53"/>
      <c r="J251" s="54"/>
      <c r="K251" s="55"/>
    </row>
    <row r="252" spans="1:11" ht="24.95" customHeight="1" x14ac:dyDescent="0.35">
      <c r="A252" s="14" t="s">
        <v>343</v>
      </c>
      <c r="B252" s="15">
        <v>47095</v>
      </c>
      <c r="C252" s="15">
        <v>49945</v>
      </c>
      <c r="D252" s="15">
        <f t="shared" si="13"/>
        <v>2850</v>
      </c>
      <c r="E252" s="16">
        <f t="shared" si="14"/>
        <v>6.0515978341649859E-2</v>
      </c>
      <c r="F252" s="17" t="s">
        <v>344</v>
      </c>
      <c r="G252" s="23"/>
      <c r="I252" s="53"/>
      <c r="J252" s="54"/>
      <c r="K252" s="55"/>
    </row>
    <row r="253" spans="1:11" ht="24.95" customHeight="1" x14ac:dyDescent="0.35">
      <c r="A253" s="14" t="s">
        <v>345</v>
      </c>
      <c r="B253" s="15">
        <v>44500</v>
      </c>
      <c r="C253" s="15">
        <v>49250</v>
      </c>
      <c r="D253" s="15">
        <f t="shared" si="13"/>
        <v>4750</v>
      </c>
      <c r="E253" s="16">
        <f t="shared" si="14"/>
        <v>0.10674157303370786</v>
      </c>
      <c r="F253" s="17" t="s">
        <v>346</v>
      </c>
      <c r="G253" s="23"/>
      <c r="I253" s="53"/>
      <c r="J253" s="54"/>
      <c r="K253" s="55"/>
    </row>
    <row r="254" spans="1:11" ht="24.95" customHeight="1" x14ac:dyDescent="0.35">
      <c r="A254" s="14" t="s">
        <v>347</v>
      </c>
      <c r="B254" s="15">
        <v>46800</v>
      </c>
      <c r="C254" s="15">
        <v>49650</v>
      </c>
      <c r="D254" s="15">
        <f t="shared" si="13"/>
        <v>2850</v>
      </c>
      <c r="E254" s="16">
        <f t="shared" si="14"/>
        <v>6.0897435897435896E-2</v>
      </c>
      <c r="F254" s="17" t="s">
        <v>348</v>
      </c>
      <c r="G254" s="23"/>
      <c r="I254" s="53"/>
      <c r="J254" s="54"/>
      <c r="K254" s="55"/>
    </row>
    <row r="255" spans="1:11" ht="24.95" customHeight="1" x14ac:dyDescent="0.35">
      <c r="A255" s="14" t="s">
        <v>349</v>
      </c>
      <c r="B255" s="15">
        <v>42133</v>
      </c>
      <c r="C255" s="15">
        <v>44633</v>
      </c>
      <c r="D255" s="15">
        <f t="shared" si="13"/>
        <v>2500</v>
      </c>
      <c r="E255" s="16">
        <f t="shared" si="14"/>
        <v>5.9335912467661928E-2</v>
      </c>
      <c r="F255" s="17" t="s">
        <v>350</v>
      </c>
      <c r="G255" s="23"/>
      <c r="I255" s="53"/>
      <c r="J255" s="54"/>
      <c r="K255" s="55"/>
    </row>
    <row r="256" spans="1:11" ht="24.95" customHeight="1" x14ac:dyDescent="0.35">
      <c r="A256" s="14" t="s">
        <v>351</v>
      </c>
      <c r="B256" s="15">
        <v>47082</v>
      </c>
      <c r="C256" s="15">
        <v>50586</v>
      </c>
      <c r="D256" s="15">
        <f t="shared" si="13"/>
        <v>3504</v>
      </c>
      <c r="E256" s="16">
        <f t="shared" si="14"/>
        <v>7.4423346501847842E-2</v>
      </c>
      <c r="F256" s="17" t="s">
        <v>352</v>
      </c>
      <c r="G256" s="23"/>
      <c r="I256" s="53"/>
      <c r="J256" s="54"/>
      <c r="K256" s="55"/>
    </row>
    <row r="257" spans="1:11" ht="24.95" customHeight="1" x14ac:dyDescent="0.35">
      <c r="A257" s="14" t="s">
        <v>353</v>
      </c>
      <c r="B257" s="15">
        <v>45000</v>
      </c>
      <c r="C257" s="15">
        <v>50834</v>
      </c>
      <c r="D257" s="15">
        <f t="shared" si="13"/>
        <v>5834</v>
      </c>
      <c r="E257" s="16">
        <f t="shared" si="14"/>
        <v>0.12964444444444445</v>
      </c>
      <c r="F257" s="17" t="s">
        <v>354</v>
      </c>
      <c r="G257" s="23"/>
      <c r="I257" s="53"/>
      <c r="J257" s="54"/>
      <c r="K257" s="55"/>
    </row>
    <row r="258" spans="1:11" ht="24.95" customHeight="1" x14ac:dyDescent="0.35">
      <c r="A258" s="14" t="s">
        <v>355</v>
      </c>
      <c r="B258" s="15">
        <v>47500</v>
      </c>
      <c r="C258" s="15">
        <v>50500</v>
      </c>
      <c r="D258" s="15">
        <f t="shared" si="13"/>
        <v>3000</v>
      </c>
      <c r="E258" s="16">
        <f t="shared" si="14"/>
        <v>6.3157894736842107E-2</v>
      </c>
      <c r="F258" s="17" t="s">
        <v>356</v>
      </c>
      <c r="G258" s="23"/>
      <c r="I258" s="53"/>
      <c r="J258" s="54"/>
      <c r="K258" s="55"/>
    </row>
    <row r="259" spans="1:11" ht="24.95" customHeight="1" x14ac:dyDescent="0.35">
      <c r="A259" s="14" t="s">
        <v>357</v>
      </c>
      <c r="B259" s="15">
        <v>45250</v>
      </c>
      <c r="C259" s="15">
        <v>47115</v>
      </c>
      <c r="D259" s="15">
        <f t="shared" si="13"/>
        <v>1865</v>
      </c>
      <c r="E259" s="16">
        <f t="shared" si="14"/>
        <v>4.121546961325967E-2</v>
      </c>
      <c r="F259" s="17" t="s">
        <v>358</v>
      </c>
      <c r="G259" s="23"/>
      <c r="I259" s="53"/>
      <c r="J259" s="54"/>
      <c r="K259" s="55"/>
    </row>
    <row r="260" spans="1:11" ht="24.95" customHeight="1" x14ac:dyDescent="0.35">
      <c r="A260" s="14" t="s">
        <v>359</v>
      </c>
      <c r="B260" s="15">
        <v>46950</v>
      </c>
      <c r="C260" s="15">
        <v>49800</v>
      </c>
      <c r="D260" s="15">
        <f t="shared" si="13"/>
        <v>2850</v>
      </c>
      <c r="E260" s="16">
        <f t="shared" si="14"/>
        <v>6.070287539936102E-2</v>
      </c>
      <c r="F260" s="17" t="s">
        <v>360</v>
      </c>
      <c r="G260" s="23"/>
      <c r="I260" s="53"/>
      <c r="J260" s="54"/>
      <c r="K260" s="55"/>
    </row>
    <row r="261" spans="1:11" ht="24.95" customHeight="1" x14ac:dyDescent="0.35">
      <c r="A261" s="14" t="s">
        <v>359</v>
      </c>
      <c r="B261" s="15"/>
      <c r="C261" s="15"/>
      <c r="D261" s="15"/>
      <c r="E261" s="16" t="s">
        <v>371</v>
      </c>
      <c r="F261" s="17" t="s">
        <v>361</v>
      </c>
      <c r="G261" s="23"/>
      <c r="I261" s="53"/>
      <c r="J261" s="54"/>
      <c r="K261" s="55"/>
    </row>
    <row r="262" spans="1:11" ht="24.95" customHeight="1" x14ac:dyDescent="0.35">
      <c r="A262" s="14" t="s">
        <v>362</v>
      </c>
      <c r="B262" s="15">
        <v>53162</v>
      </c>
      <c r="C262" s="15">
        <v>55625</v>
      </c>
      <c r="D262" s="15">
        <f>C262-B262</f>
        <v>2463</v>
      </c>
      <c r="E262" s="16">
        <f>D262/B262</f>
        <v>4.6330085399345397E-2</v>
      </c>
      <c r="F262" s="17" t="s">
        <v>363</v>
      </c>
      <c r="G262" s="23"/>
      <c r="I262" s="53"/>
      <c r="J262" s="54"/>
      <c r="K262" s="55"/>
    </row>
    <row r="263" spans="1:11" ht="24.95" customHeight="1" x14ac:dyDescent="0.35">
      <c r="A263" s="14" t="s">
        <v>364</v>
      </c>
      <c r="B263" s="15">
        <v>47200</v>
      </c>
      <c r="C263" s="15">
        <v>50190</v>
      </c>
      <c r="D263" s="15">
        <f>C263-B263</f>
        <v>2990</v>
      </c>
      <c r="E263" s="16">
        <f>D263/B263</f>
        <v>6.3347457627118645E-2</v>
      </c>
      <c r="F263" s="17" t="s">
        <v>365</v>
      </c>
      <c r="G263" s="23"/>
      <c r="I263" s="53"/>
      <c r="J263" s="54"/>
      <c r="K263" s="55"/>
    </row>
    <row r="264" spans="1:11" ht="24.95" customHeight="1" x14ac:dyDescent="0.35">
      <c r="A264" s="14" t="s">
        <v>366</v>
      </c>
      <c r="B264" s="15">
        <v>39011</v>
      </c>
      <c r="C264" s="15">
        <v>39011</v>
      </c>
      <c r="D264" s="15">
        <f>C264-B264</f>
        <v>0</v>
      </c>
      <c r="E264" s="16">
        <f>D264/B264</f>
        <v>0</v>
      </c>
      <c r="F264" s="17" t="s">
        <v>367</v>
      </c>
      <c r="G264" s="23"/>
      <c r="I264" s="53"/>
      <c r="J264" s="54"/>
      <c r="K264" s="55"/>
    </row>
    <row r="265" spans="1:11" ht="45" customHeight="1" x14ac:dyDescent="0.3">
      <c r="A265" s="56" t="s">
        <v>368</v>
      </c>
      <c r="B265" s="57">
        <v>53186</v>
      </c>
      <c r="C265" s="57">
        <v>57414</v>
      </c>
      <c r="D265" s="57">
        <f>C265-B265</f>
        <v>4228</v>
      </c>
      <c r="E265" s="58">
        <f>D265/B265</f>
        <v>7.9494603843116615E-2</v>
      </c>
      <c r="F265" s="59" t="s">
        <v>369</v>
      </c>
      <c r="I265" s="53"/>
      <c r="J265" s="54"/>
      <c r="K265" s="55"/>
    </row>
    <row r="266" spans="1:11" ht="30" customHeight="1" x14ac:dyDescent="0.25">
      <c r="A266" s="60" t="s">
        <v>370</v>
      </c>
      <c r="B266" s="61">
        <f>AVERAGE(B8:B265)</f>
        <v>51107.943749999999</v>
      </c>
      <c r="C266" s="61">
        <f>AVERAGE(C8:C265)</f>
        <v>53076.566878980891</v>
      </c>
      <c r="D266" s="61">
        <f>C266-B266</f>
        <v>1968.6231289808929</v>
      </c>
      <c r="E266" s="62">
        <f>D266/B266</f>
        <v>3.851892650212313E-2</v>
      </c>
      <c r="F266" s="63"/>
    </row>
    <row r="267" spans="1:11" ht="45.75" customHeight="1" x14ac:dyDescent="0.45">
      <c r="A267" s="69" t="s">
        <v>372</v>
      </c>
      <c r="B267" s="64"/>
      <c r="C267" s="64"/>
      <c r="D267" s="65"/>
      <c r="E267" s="66"/>
    </row>
    <row r="268" spans="1:11" ht="23.25" x14ac:dyDescent="0.35">
      <c r="C268" s="67"/>
      <c r="D268" s="68"/>
      <c r="E268" s="66"/>
    </row>
  </sheetData>
  <mergeCells count="7">
    <mergeCell ref="A4:F4"/>
    <mergeCell ref="A5:A6"/>
    <mergeCell ref="B5:B6"/>
    <mergeCell ref="C5:C6"/>
    <mergeCell ref="D5:D6"/>
    <mergeCell ref="E5:E6"/>
    <mergeCell ref="F5:F6"/>
  </mergeCells>
  <pageMargins left="0.70833333333333304" right="0.70833333333333304" top="0.74791666666666701" bottom="0.74791666666666701" header="0.51180555555555496" footer="0.51180555555555496"/>
  <pageSetup paperSize="9" firstPageNumber="0" fitToHeight="5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C8:C265 A1"/>
    </sheetView>
  </sheetViews>
  <sheetFormatPr defaultColWidth="9.42578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C8:C265 A1"/>
    </sheetView>
  </sheetViews>
  <sheetFormatPr defaultColWidth="9.42578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 (2)</vt:lpstr>
      <vt:lpstr>Лист1</vt:lpstr>
      <vt:lpstr>Лист2</vt:lpstr>
      <vt:lpstr>Лист3</vt:lpstr>
      <vt:lpstr>Лист1!_GoBack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Vislobokov_VA</dc:creator>
  <cp:lastModifiedBy>Михеева Елена</cp:lastModifiedBy>
  <cp:revision>67</cp:revision>
  <cp:lastPrinted>2015-07-24T09:38:12Z</cp:lastPrinted>
  <dcterms:created xsi:type="dcterms:W3CDTF">2015-03-02T10:32:26Z</dcterms:created>
  <dcterms:modified xsi:type="dcterms:W3CDTF">2021-07-28T13:51:14Z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