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2807\"/>
    </mc:Choice>
  </mc:AlternateContent>
  <bookViews>
    <workbookView xWindow="8955" yWindow="315" windowWidth="11880" windowHeight="924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Лист1!$C$243</definedName>
    <definedName name="_xlnm.Print_Area" localSheetId="0">Лист1!$A$4:$F$262</definedName>
    <definedName name="_xlnm.Print_Area" localSheetId="1">'Лист1 (2)'!$B$1:$G$19</definedName>
  </definedNames>
  <calcPr calcId="152511"/>
</workbook>
</file>

<file path=xl/calcChain.xml><?xml version="1.0" encoding="utf-8"?>
<calcChain xmlns="http://schemas.openxmlformats.org/spreadsheetml/2006/main">
  <c r="D242" i="1" l="1"/>
  <c r="E242" i="1" s="1"/>
  <c r="D233" i="1"/>
  <c r="E233" i="1" s="1"/>
  <c r="D198" i="1"/>
  <c r="E198" i="1" s="1"/>
  <c r="D250" i="1"/>
  <c r="D147" i="1"/>
  <c r="E147" i="1" s="1"/>
  <c r="D227" i="1"/>
  <c r="D228" i="1"/>
  <c r="D229" i="1"/>
  <c r="E229" i="1" s="1"/>
  <c r="D15" i="1" l="1"/>
  <c r="E15" i="1" s="1"/>
  <c r="D14" i="1"/>
  <c r="E14" i="1" s="1"/>
  <c r="D241" i="1"/>
  <c r="E241" i="1" s="1"/>
  <c r="D169" i="1"/>
  <c r="E169" i="1" s="1"/>
  <c r="D202" i="1"/>
  <c r="E202" i="1" s="1"/>
  <c r="D41" i="1"/>
  <c r="E41" i="1" s="1"/>
  <c r="D83" i="1"/>
  <c r="E83" i="1" s="1"/>
  <c r="B263" i="1"/>
  <c r="D31" i="1" l="1"/>
  <c r="E31" i="1" s="1"/>
  <c r="D30" i="1"/>
  <c r="E30" i="1" s="1"/>
  <c r="C263" i="1"/>
  <c r="D263" i="1" s="1"/>
  <c r="D186" i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E250" i="1"/>
  <c r="D249" i="1"/>
  <c r="E249" i="1" s="1"/>
  <c r="D248" i="1"/>
  <c r="E248" i="1" s="1"/>
  <c r="D247" i="1"/>
  <c r="E247" i="1" s="1"/>
  <c r="D246" i="1"/>
  <c r="E246" i="1" s="1"/>
  <c r="D244" i="1"/>
  <c r="E244" i="1" s="1"/>
  <c r="D243" i="1"/>
  <c r="D240" i="1"/>
  <c r="E240" i="1" s="1"/>
  <c r="D239" i="1"/>
  <c r="E239" i="1" s="1"/>
  <c r="D238" i="1"/>
  <c r="E238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E227" i="1"/>
  <c r="D226" i="1"/>
  <c r="E226" i="1" s="1"/>
  <c r="D225" i="1"/>
  <c r="E225" i="1" s="1"/>
  <c r="D224" i="1"/>
  <c r="E224" i="1" s="1"/>
  <c r="D223" i="1"/>
  <c r="E223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5" i="1"/>
  <c r="D204" i="1"/>
  <c r="E204" i="1" s="1"/>
  <c r="D203" i="1"/>
  <c r="D201" i="1"/>
  <c r="E201" i="1" s="1"/>
  <c r="D200" i="1"/>
  <c r="E200" i="1" s="1"/>
  <c r="D199" i="1"/>
  <c r="E199" i="1" s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E177" i="1" s="1"/>
  <c r="D176" i="1"/>
  <c r="D174" i="1"/>
  <c r="E174" i="1" s="1"/>
  <c r="D173" i="1"/>
  <c r="E173" i="1" s="1"/>
  <c r="D172" i="1"/>
  <c r="E172" i="1" s="1"/>
  <c r="D171" i="1"/>
  <c r="E171" i="1" s="1"/>
  <c r="D170" i="1"/>
  <c r="E170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D149" i="1"/>
  <c r="E149" i="1" s="1"/>
  <c r="D148" i="1"/>
  <c r="E148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E69" i="1" s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D12" i="1"/>
  <c r="E12" i="1" s="1"/>
  <c r="D11" i="1"/>
  <c r="D10" i="1"/>
  <c r="E10" i="1" s="1"/>
  <c r="D8" i="1"/>
  <c r="E8" i="1" s="1"/>
  <c r="E263" i="1" l="1"/>
</calcChain>
</file>

<file path=xl/sharedStrings.xml><?xml version="1.0" encoding="utf-8"?>
<sst xmlns="http://schemas.openxmlformats.org/spreadsheetml/2006/main" count="571" uniqueCount="385">
  <si>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</si>
  <si>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</si>
  <si>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</si>
  <si>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</si>
  <si>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</si>
  <si>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</si>
  <si>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</si>
  <si>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</si>
  <si>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</si>
  <si>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</si>
  <si>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</si>
  <si>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</si>
  <si>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</si>
  <si>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</si>
  <si>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</si>
  <si>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</si>
  <si>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</si>
  <si>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</si>
  <si>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</si>
  <si>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</si>
  <si>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</si>
  <si>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</si>
  <si>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</si>
  <si>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</si>
  <si>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</si>
  <si>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</si>
  <si>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</si>
  <si>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</si>
  <si>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</si>
  <si>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</si>
  <si>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</si>
  <si>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</si>
  <si>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</si>
  <si>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</si>
  <si>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</si>
  <si>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</si>
  <si>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</si>
  <si>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</si>
  <si>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</si>
  <si>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</si>
  <si>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</si>
  <si>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</si>
  <si>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</si>
  <si>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</si>
  <si>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</si>
  <si>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</si>
  <si>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</si>
  <si>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</si>
  <si>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</si>
  <si>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</si>
  <si>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</si>
  <si>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</si>
  <si>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</si>
  <si>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</si>
  <si>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</si>
  <si>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</si>
  <si>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</si>
  <si>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</si>
  <si>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</si>
  <si>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</si>
  <si>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</si>
  <si>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</si>
  <si>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</si>
  <si>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</si>
  <si>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</si>
  <si>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</si>
  <si>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</si>
  <si>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</si>
  <si>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</si>
  <si>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</si>
  <si>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</si>
  <si>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</si>
  <si>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</si>
  <si>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</si>
  <si>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</si>
  <si>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</si>
  <si>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</si>
  <si>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</si>
  <si>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</si>
  <si>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</si>
  <si>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</si>
  <si>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</si>
  <si>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</si>
  <si>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</si>
  <si>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</si>
  <si>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</si>
  <si>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</si>
  <si>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</si>
  <si>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</si>
  <si>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</si>
  <si>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</si>
  <si>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</si>
  <si>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</si>
  <si>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</si>
  <si>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</si>
  <si>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</si>
  <si>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</si>
  <si>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</si>
  <si>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</si>
  <si>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</si>
  <si>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</si>
  <si>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</si>
  <si>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</si>
  <si>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</si>
  <si>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</si>
  <si>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</si>
  <si>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</si>
  <si>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</si>
  <si>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</si>
  <si>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</si>
  <si>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</si>
  <si>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</si>
  <si>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</si>
  <si>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</si>
  <si>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</si>
  <si>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</si>
  <si>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</si>
  <si>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</si>
  <si>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</si>
  <si>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</si>
  <si>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</si>
  <si>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</si>
  <si>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</si>
  <si>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</si>
  <si>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</si>
  <si>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</si>
  <si>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</si>
  <si>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</si>
  <si>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</si>
  <si>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</si>
  <si>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</si>
  <si>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</si>
  <si>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</si>
  <si>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</si>
  <si>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</si>
  <si>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</si>
  <si>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</si>
  <si>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</si>
  <si>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</si>
  <si>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</si>
  <si>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</si>
  <si>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</si>
  <si>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</si>
  <si>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</si>
  <si>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</si>
  <si>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</si>
  <si>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</si>
  <si>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</si>
  <si>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</si>
  <si>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</si>
  <si>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</si>
  <si>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</si>
  <si>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</si>
  <si>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</si>
  <si>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</si>
  <si>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</si>
  <si>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</si>
  <si>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</si>
  <si>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</si>
  <si>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</si>
  <si>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</si>
  <si>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</si>
  <si>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</si>
  <si>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</si>
  <si>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</si>
  <si>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</si>
  <si>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</si>
  <si>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</si>
  <si>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</si>
  <si>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</si>
  <si>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</si>
  <si>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</si>
  <si>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</si>
  <si>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</si>
  <si>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</si>
  <si>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</si>
  <si>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</si>
  <si>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</si>
  <si>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</si>
  <si>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</si>
  <si>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</si>
  <si>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</si>
  <si>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</si>
  <si>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</si>
  <si>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</si>
  <si>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</si>
  <si>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</si>
  <si>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</si>
  <si>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</si>
  <si>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</si>
  <si>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</si>
  <si>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</si>
  <si>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</si>
  <si>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</si>
  <si>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</si>
  <si>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</si>
  <si>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</si>
  <si>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</si>
  <si>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</si>
  <si>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</si>
  <si>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</si>
  <si>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</si>
  <si>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</si>
  <si>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</si>
  <si>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</si>
  <si>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</si>
  <si>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</si>
  <si>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</si>
  <si>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</si>
  <si>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</si>
  <si>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</si>
  <si>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</si>
  <si>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</si>
  <si>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</si>
  <si>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</si>
  <si>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</si>
  <si>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</si>
  <si>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</si>
  <si>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</si>
  <si>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</si>
  <si>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</si>
  <si>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</si>
  <si>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</si>
  <si>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</si>
  <si>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</si>
  <si>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</si>
  <si>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</si>
  <si>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</si>
  <si>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</si>
  <si>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</si>
  <si>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</si>
  <si>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</si>
  <si>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</si>
  <si>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</si>
  <si>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</si>
  <si>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</si>
  <si>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</si>
  <si>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</si>
  <si>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</si>
  <si>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</si>
  <si>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</si>
  <si>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</si>
  <si>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</si>
  <si>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</si>
  <si>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</si>
  <si>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</si>
  <si>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</si>
  <si>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</si>
  <si>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</si>
  <si>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</si>
  <si>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</si>
  <si>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</si>
  <si>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</si>
  <si>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</si>
  <si>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</si>
  <si>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</si>
  <si>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</si>
  <si>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</si>
  <si>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</si>
  <si>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</si>
  <si>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</si>
  <si>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</si>
  <si>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</si>
  <si>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</si>
  <si>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</si>
  <si>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</si>
  <si>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</si>
  <si>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</si>
  <si>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</si>
  <si>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</si>
  <si>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</si>
  <si>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</si>
  <si>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</si>
  <si>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</si>
  <si>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</si>
  <si>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</si>
  <si>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</si>
  <si>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</si>
  <si>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</si>
  <si>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</si>
  <si>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</si>
  <si>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</si>
  <si>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</si>
  <si>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</si>
  <si>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</si>
  <si>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</si>
  <si>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</si>
  <si>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</si>
  <si>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</si>
  <si>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</si>
  <si>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</si>
  <si>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</si>
  <si>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</si>
  <si>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</si>
  <si>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</si>
  <si>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</si>
  <si>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</si>
  <si>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</si>
  <si>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</si>
  <si>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</si>
  <si>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</si>
  <si>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</si>
  <si>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</si>
  <si>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</si>
  <si>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</si>
  <si>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</si>
  <si>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</si>
  <si>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</si>
  <si>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</si>
  <si>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</si>
  <si>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</si>
  <si>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</si>
  <si>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</si>
  <si>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</si>
  <si>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</si>
  <si>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</si>
  <si>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</si>
  <si>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</si>
  <si>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</si>
  <si>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</si>
  <si>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</si>
  <si>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</si>
  <si>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</si>
  <si>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</si>
  <si>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</si>
  <si>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</si>
  <si>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</si>
  <si>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</si>
  <si>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</si>
  <si>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</si>
  <si>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</si>
  <si>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</si>
  <si>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</si>
  <si>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</si>
  <si>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</si>
  <si>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</si>
  <si>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</si>
  <si>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</si>
  <si>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</si>
  <si>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</si>
  <si>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</si>
  <si>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</si>
  <si>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</si>
  <si>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</si>
  <si>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</si>
  <si>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</si>
  <si>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</si>
  <si>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</si>
  <si>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</si>
  <si>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</si>
  <si>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</si>
  <si>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</si>
  <si>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</si>
  <si>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</si>
  <si>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</si>
  <si>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</si>
  <si>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</si>
  <si>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ООО «Лукойл-Аэро Запад»</t>
  </si>
  <si>
    <t>"Газпромнефть Аэро"/ООО «ТЗК Аэрофьюэлз</t>
  </si>
  <si>
    <t>ООО "АЭРОФЬЮЭЛЗ Екатеринбург"</t>
  </si>
  <si>
    <t>ЗАО «Авиационно-заправочная комплекс»</t>
  </si>
  <si>
    <t>Липецк ОГКП "Липекий аэропорт"</t>
  </si>
  <si>
    <t>ЗАО «ТЗК Шереметьево»  (услуга закрыта)</t>
  </si>
  <si>
    <t>Якутск</t>
  </si>
  <si>
    <t>АО "АЭРОФЬЮЭЛЗ"</t>
  </si>
  <si>
    <t>ООО "Лукойл-Аэро"</t>
  </si>
  <si>
    <t>СтоимостьТС-1 в июне 2020 (без НДС)</t>
  </si>
  <si>
    <t>Стоимость ТС-1 в июле 2020 (без НДС)</t>
  </si>
  <si>
    <t>*</t>
  </si>
  <si>
    <t>* не получено разрешение на публикацию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</si>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</sst>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20" fillId="0" borderId="0" xfId="0" applyNumberFormat="1" applyFont="1" applyFill="1"/>
    <xf numFmtId="0" fontId="24" fillId="0" borderId="0" xfId="0" applyFont="1"/>
    <xf numFmtId="0" fontId="25" fillId="0" borderId="1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indent="1"/>
    </xf>
    <xf numFmtId="3" fontId="25" fillId="0" borderId="1" xfId="0" applyNumberFormat="1" applyFont="1" applyFill="1" applyBorder="1" applyAlignment="1">
      <alignment horizontal="right" vertical="center" indent="1"/>
    </xf>
    <xf numFmtId="0" fontId="25" fillId="0" borderId="1" xfId="0" applyFont="1" applyFill="1" applyBorder="1" applyAlignment="1">
      <alignment horizontal="right" vertical="center" indent="1"/>
    </xf>
    <xf numFmtId="166" fontId="25" fillId="0" borderId="1" xfId="0" applyNumberFormat="1" applyFont="1" applyFill="1" applyBorder="1" applyAlignment="1">
      <alignment horizontal="right" vertical="center" indent="1"/>
    </xf>
    <xf numFmtId="9" fontId="25" fillId="0" borderId="1" xfId="0" applyNumberFormat="1" applyFont="1" applyFill="1" applyBorder="1" applyAlignment="1">
      <alignment horizontal="right" vertical="center" indent="1"/>
    </xf>
    <xf numFmtId="10" fontId="25" fillId="0" borderId="1" xfId="0" applyNumberFormat="1" applyFont="1" applyFill="1" applyBorder="1" applyAlignment="1">
      <alignment horizontal="right" vertical="center" indent="1"/>
    </xf>
    <xf numFmtId="0" fontId="25" fillId="0" borderId="0" xfId="0" applyFont="1"/>
    <xf numFmtId="0" fontId="25" fillId="0" borderId="0" xfId="0" applyFont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5"/>
  <sheetViews>
    <sheetView zoomScale="70" zoomScaleNormal="70" workbookViewId="0">
      <pane ySplit="6" topLeftCell="A256" activePane="bottomLeft" state="frozen"/>
      <selection pane="bottomLeft" activeCell="A264" sqref="A264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76" t="s">
        <v>0</v>
      </c>
      <c r="B4" s="76"/>
      <c r="C4" s="76"/>
      <c r="D4" s="76"/>
      <c r="E4" s="76"/>
      <c r="F4" s="76"/>
    </row>
    <row r="5" spans="1:14" ht="24.75" customHeight="1" x14ac:dyDescent="0.25">
      <c r="A5" s="77" t="s">
        <v>313</v>
      </c>
      <c r="B5" s="79" t="s">
        <v>366</v>
      </c>
      <c r="C5" s="80" t="s">
        <v>367</v>
      </c>
      <c r="D5" s="79" t="s">
        <v>1</v>
      </c>
      <c r="E5" s="81" t="s">
        <v>2</v>
      </c>
      <c r="F5" s="77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78"/>
      <c r="B6" s="79"/>
      <c r="C6" s="80"/>
      <c r="D6" s="79"/>
      <c r="E6" s="81"/>
      <c r="F6" s="78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31000</v>
      </c>
      <c r="C8" s="30">
        <v>35600</v>
      </c>
      <c r="D8" s="30">
        <f>C8-B8</f>
        <v>4600</v>
      </c>
      <c r="E8" s="31">
        <f>D8/B8</f>
        <v>0.14838709677419354</v>
      </c>
      <c r="F8" s="32" t="s">
        <v>339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s">
        <v>368</v>
      </c>
      <c r="F11" s="32" t="s">
        <v>10</v>
      </c>
    </row>
    <row r="12" spans="1:14" ht="24.95" customHeight="1" x14ac:dyDescent="0.25">
      <c r="A12" s="29" t="s">
        <v>11</v>
      </c>
      <c r="B12" s="30">
        <v>31200</v>
      </c>
      <c r="C12" s="30">
        <v>35800</v>
      </c>
      <c r="D12" s="30">
        <f t="shared" si="0"/>
        <v>4600</v>
      </c>
      <c r="E12" s="31">
        <f t="shared" si="1"/>
        <v>0.14743589743589744</v>
      </c>
      <c r="F12" s="32" t="s">
        <v>339</v>
      </c>
    </row>
    <row r="13" spans="1:14" ht="24.95" customHeight="1" x14ac:dyDescent="0.35">
      <c r="A13" s="29" t="s">
        <v>12</v>
      </c>
      <c r="B13" s="30"/>
      <c r="C13" s="30"/>
      <c r="D13" s="30">
        <f t="shared" si="0"/>
        <v>0</v>
      </c>
      <c r="E13" s="31" t="s">
        <v>368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30550</v>
      </c>
      <c r="C14" s="30">
        <v>35150</v>
      </c>
      <c r="D14" s="30">
        <f t="shared" si="0"/>
        <v>4600</v>
      </c>
      <c r="E14" s="31">
        <f t="shared" si="1"/>
        <v>0.15057283142389524</v>
      </c>
      <c r="F14" s="32" t="s">
        <v>365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349</v>
      </c>
      <c r="G15" s="44"/>
    </row>
    <row r="16" spans="1:14" ht="24.95" customHeight="1" x14ac:dyDescent="0.25">
      <c r="A16" s="29" t="s">
        <v>14</v>
      </c>
      <c r="B16" s="30">
        <v>53000</v>
      </c>
      <c r="C16" s="30">
        <v>53000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45130</v>
      </c>
      <c r="D17" s="30">
        <f t="shared" si="0"/>
        <v>-8770</v>
      </c>
      <c r="E17" s="31">
        <f t="shared" si="1"/>
        <v>-0.16270871985157701</v>
      </c>
      <c r="F17" s="32" t="s">
        <v>17</v>
      </c>
    </row>
    <row r="18" spans="1:7" ht="24.95" customHeight="1" x14ac:dyDescent="0.25">
      <c r="A18" s="29" t="s">
        <v>18</v>
      </c>
      <c r="B18" s="30">
        <v>31430</v>
      </c>
      <c r="C18" s="30">
        <v>36030</v>
      </c>
      <c r="D18" s="30">
        <f t="shared" si="0"/>
        <v>4600</v>
      </c>
      <c r="E18" s="31">
        <f t="shared" si="1"/>
        <v>0.14635698377346484</v>
      </c>
      <c r="F18" s="32" t="s">
        <v>339</v>
      </c>
    </row>
    <row r="19" spans="1:7" ht="24.95" customHeight="1" x14ac:dyDescent="0.25">
      <c r="A19" s="29" t="s">
        <v>19</v>
      </c>
      <c r="B19" s="30">
        <v>50000</v>
      </c>
      <c r="C19" s="30">
        <v>50000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45900</v>
      </c>
      <c r="C20" s="30">
        <v>45900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 t="s">
        <v>368</v>
      </c>
      <c r="F22" s="32" t="s">
        <v>25</v>
      </c>
    </row>
    <row r="23" spans="1:7" ht="21.75" customHeight="1" x14ac:dyDescent="0.25">
      <c r="A23" s="29" t="s">
        <v>26</v>
      </c>
      <c r="B23" s="30">
        <v>55654</v>
      </c>
      <c r="C23" s="30">
        <v>55654</v>
      </c>
      <c r="D23" s="30">
        <f t="shared" si="2"/>
        <v>0</v>
      </c>
      <c r="E23" s="31">
        <f t="shared" ref="E23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56863</v>
      </c>
      <c r="C25" s="30">
        <v>56863</v>
      </c>
      <c r="D25" s="30">
        <f t="shared" si="2"/>
        <v>0</v>
      </c>
      <c r="E25" s="31">
        <f t="shared" si="3"/>
        <v>0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43562</v>
      </c>
      <c r="C27" s="30">
        <v>43562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 t="s">
        <v>368</v>
      </c>
      <c r="F28" s="32" t="s">
        <v>35</v>
      </c>
    </row>
    <row r="29" spans="1:7" ht="24.95" customHeight="1" x14ac:dyDescent="0.25">
      <c r="A29" s="29" t="s">
        <v>36</v>
      </c>
      <c r="B29" s="30">
        <v>46102</v>
      </c>
      <c r="C29" s="30">
        <v>46102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317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318</v>
      </c>
    </row>
    <row r="31" spans="1:7" ht="24.95" customHeight="1" x14ac:dyDescent="0.25">
      <c r="A31" s="29" t="s">
        <v>319</v>
      </c>
      <c r="B31" s="30">
        <v>50560</v>
      </c>
      <c r="C31" s="30">
        <v>51875</v>
      </c>
      <c r="D31" s="30">
        <f t="shared" si="2"/>
        <v>1315</v>
      </c>
      <c r="E31" s="31">
        <f t="shared" si="3"/>
        <v>2.6008702531645569E-2</v>
      </c>
      <c r="F31" s="32" t="s">
        <v>38</v>
      </c>
    </row>
    <row r="32" spans="1:7" ht="24.95" customHeight="1" x14ac:dyDescent="0.25">
      <c r="A32" s="29" t="s">
        <v>37</v>
      </c>
      <c r="B32" s="30">
        <v>52778</v>
      </c>
      <c r="C32" s="30">
        <v>48147</v>
      </c>
      <c r="D32" s="30">
        <f t="shared" si="2"/>
        <v>-4631</v>
      </c>
      <c r="E32" s="31">
        <f t="shared" si="3"/>
        <v>-8.7744893705710716E-2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44597</v>
      </c>
      <c r="C34" s="30">
        <v>44597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35800</v>
      </c>
      <c r="C35" s="30">
        <v>35800</v>
      </c>
      <c r="D35" s="30">
        <f>C35-B35</f>
        <v>0</v>
      </c>
      <c r="E35" s="31">
        <f>D35/B35</f>
        <v>0</v>
      </c>
      <c r="F35" s="32" t="s">
        <v>42</v>
      </c>
    </row>
    <row r="36" spans="1:9" ht="24.95" customHeight="1" x14ac:dyDescent="0.25">
      <c r="A36" s="29" t="s">
        <v>43</v>
      </c>
      <c r="B36" s="30">
        <v>34953</v>
      </c>
      <c r="C36" s="30">
        <v>34953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49877</v>
      </c>
      <c r="C37" s="30">
        <v>49877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54350</v>
      </c>
      <c r="C40" s="30">
        <v>54350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37296</v>
      </c>
      <c r="C41" s="30">
        <v>38963</v>
      </c>
      <c r="D41" s="30">
        <f>C41-B41</f>
        <v>1667</v>
      </c>
      <c r="E41" s="31">
        <f>D41/B41</f>
        <v>4.4696482196482194E-2</v>
      </c>
      <c r="F41" s="58" t="s">
        <v>322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50137</v>
      </c>
      <c r="C43" s="30">
        <v>50137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 t="s">
        <v>368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 t="s">
        <v>368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 t="s">
        <v>368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 t="s">
        <v>368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 t="s">
        <v>368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 t="s">
        <v>368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 t="s">
        <v>368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 t="s">
        <v>368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 t="s">
        <v>368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 t="s">
        <v>368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 t="s">
        <v>368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 t="s">
        <v>368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 t="s">
        <v>368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 t="s">
        <v>368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 t="s">
        <v>368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 t="s">
        <v>368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 t="s">
        <v>368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 t="s">
        <v>368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 t="s">
        <v>368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 t="s">
        <v>368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 t="s">
        <v>368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 t="s">
        <v>368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 t="s">
        <v>368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363</v>
      </c>
      <c r="B69" s="30">
        <v>69000</v>
      </c>
      <c r="C69" s="30">
        <v>69000</v>
      </c>
      <c r="D69" s="30">
        <f t="shared" si="4"/>
        <v>0</v>
      </c>
      <c r="E69" s="31">
        <f t="shared" si="5"/>
        <v>0</v>
      </c>
      <c r="F69" s="32" t="s">
        <v>364</v>
      </c>
      <c r="G69" s="44"/>
      <c r="H69" s="3"/>
      <c r="I69" s="3"/>
    </row>
    <row r="70" spans="1:9" ht="24.95" customHeight="1" x14ac:dyDescent="0.35">
      <c r="A70" s="36" t="s">
        <v>82</v>
      </c>
      <c r="B70" s="30">
        <v>39299</v>
      </c>
      <c r="C70" s="30">
        <v>40746</v>
      </c>
      <c r="D70" s="30">
        <f t="shared" si="4"/>
        <v>1447</v>
      </c>
      <c r="E70" s="31">
        <f t="shared" si="5"/>
        <v>3.6820275325071886E-2</v>
      </c>
      <c r="F70" s="32" t="s">
        <v>311</v>
      </c>
      <c r="G70" s="60"/>
      <c r="H70" s="3"/>
      <c r="I70" s="3"/>
    </row>
    <row r="71" spans="1:9" ht="30" customHeight="1" x14ac:dyDescent="0.25">
      <c r="A71" s="12" t="s">
        <v>83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84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" si="7">D72/B72</f>
        <v>0</v>
      </c>
      <c r="F72" s="32" t="s">
        <v>340</v>
      </c>
      <c r="G72" s="62"/>
    </row>
    <row r="73" spans="1:9" ht="24.95" customHeight="1" x14ac:dyDescent="0.25">
      <c r="A73" s="29" t="s">
        <v>85</v>
      </c>
      <c r="B73" s="30"/>
      <c r="C73" s="30"/>
      <c r="D73" s="30">
        <f t="shared" si="6"/>
        <v>0</v>
      </c>
      <c r="E73" s="31" t="s">
        <v>368</v>
      </c>
      <c r="F73" s="32" t="s">
        <v>86</v>
      </c>
      <c r="G73" s="62"/>
    </row>
    <row r="74" spans="1:9" ht="24.95" customHeight="1" x14ac:dyDescent="0.25">
      <c r="A74" s="29" t="s">
        <v>87</v>
      </c>
      <c r="B74" s="30"/>
      <c r="C74" s="30"/>
      <c r="D74" s="30">
        <f t="shared" si="6"/>
        <v>0</v>
      </c>
      <c r="E74" s="31" t="s">
        <v>368</v>
      </c>
      <c r="F74" s="32" t="s">
        <v>86</v>
      </c>
      <c r="G74" s="62"/>
    </row>
    <row r="75" spans="1:9" ht="24.95" customHeight="1" x14ac:dyDescent="0.25">
      <c r="A75" s="29" t="s">
        <v>88</v>
      </c>
      <c r="B75" s="30"/>
      <c r="C75" s="30"/>
      <c r="D75" s="30">
        <f t="shared" si="6"/>
        <v>0</v>
      </c>
      <c r="E75" s="31" t="s">
        <v>368</v>
      </c>
      <c r="F75" s="32" t="s">
        <v>86</v>
      </c>
      <c r="G75" s="62"/>
    </row>
    <row r="76" spans="1:9" ht="24.95" customHeight="1" x14ac:dyDescent="0.25">
      <c r="A76" s="29" t="s">
        <v>89</v>
      </c>
      <c r="B76" s="30"/>
      <c r="C76" s="30"/>
      <c r="D76" s="30">
        <f t="shared" si="6"/>
        <v>0</v>
      </c>
      <c r="E76" s="31" t="s">
        <v>368</v>
      </c>
      <c r="F76" s="32" t="s">
        <v>86</v>
      </c>
      <c r="G76" s="62"/>
    </row>
    <row r="77" spans="1:9" ht="24.95" customHeight="1" x14ac:dyDescent="0.25">
      <c r="A77" s="29" t="s">
        <v>90</v>
      </c>
      <c r="B77" s="30"/>
      <c r="C77" s="30"/>
      <c r="D77" s="30">
        <f t="shared" si="6"/>
        <v>0</v>
      </c>
      <c r="E77" s="31" t="s">
        <v>368</v>
      </c>
      <c r="F77" s="32" t="s">
        <v>86</v>
      </c>
      <c r="G77" s="62"/>
    </row>
    <row r="78" spans="1:9" ht="24.95" customHeight="1" x14ac:dyDescent="0.25">
      <c r="A78" s="29" t="s">
        <v>91</v>
      </c>
      <c r="B78" s="30"/>
      <c r="C78" s="30"/>
      <c r="D78" s="30">
        <f t="shared" si="6"/>
        <v>0</v>
      </c>
      <c r="E78" s="31" t="s">
        <v>368</v>
      </c>
      <c r="F78" s="32" t="s">
        <v>86</v>
      </c>
      <c r="G78" s="62"/>
    </row>
    <row r="79" spans="1:9" ht="24.95" customHeight="1" x14ac:dyDescent="0.25">
      <c r="A79" s="29" t="s">
        <v>92</v>
      </c>
      <c r="B79" s="30"/>
      <c r="C79" s="30"/>
      <c r="D79" s="30">
        <f t="shared" si="6"/>
        <v>0</v>
      </c>
      <c r="E79" s="31" t="s">
        <v>368</v>
      </c>
      <c r="F79" s="32" t="s">
        <v>86</v>
      </c>
      <c r="G79" s="62"/>
    </row>
    <row r="80" spans="1:9" ht="24.95" customHeight="1" x14ac:dyDescent="0.25">
      <c r="A80" s="29" t="s">
        <v>93</v>
      </c>
      <c r="B80" s="30"/>
      <c r="C80" s="30"/>
      <c r="D80" s="30">
        <f t="shared" si="6"/>
        <v>0</v>
      </c>
      <c r="E80" s="31" t="s">
        <v>368</v>
      </c>
      <c r="F80" s="32" t="s">
        <v>86</v>
      </c>
      <c r="G80" s="62"/>
    </row>
    <row r="81" spans="1:7" ht="30" customHeight="1" x14ac:dyDescent="0.35">
      <c r="A81" s="12" t="s">
        <v>94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95</v>
      </c>
      <c r="B82" s="30">
        <v>69910</v>
      </c>
      <c r="C82" s="30">
        <v>67035</v>
      </c>
      <c r="D82" s="30">
        <f>C82-B82</f>
        <v>-2875</v>
      </c>
      <c r="E82" s="31">
        <f>D82/B82</f>
        <v>-4.1124302674867684E-2</v>
      </c>
      <c r="F82" s="32" t="s">
        <v>338</v>
      </c>
      <c r="G82" s="53"/>
    </row>
    <row r="83" spans="1:7" ht="24.95" customHeight="1" x14ac:dyDescent="0.35">
      <c r="A83" s="29" t="s">
        <v>95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321</v>
      </c>
      <c r="G83" s="53"/>
    </row>
    <row r="84" spans="1:7" ht="24.95" customHeight="1" x14ac:dyDescent="0.35">
      <c r="A84" s="29" t="s">
        <v>96</v>
      </c>
      <c r="B84" s="30"/>
      <c r="C84" s="30"/>
      <c r="D84" s="30">
        <f>C84-B84</f>
        <v>0</v>
      </c>
      <c r="E84" s="31" t="s">
        <v>368</v>
      </c>
      <c r="F84" s="32" t="s">
        <v>97</v>
      </c>
      <c r="G84" s="53"/>
    </row>
    <row r="85" spans="1:7" ht="30" customHeight="1" x14ac:dyDescent="0.25">
      <c r="A85" s="12" t="s">
        <v>98</v>
      </c>
      <c r="B85" s="23"/>
      <c r="C85" s="23"/>
      <c r="D85" s="23"/>
      <c r="E85" s="24"/>
      <c r="F85" s="13"/>
    </row>
    <row r="86" spans="1:7" ht="24.95" customHeight="1" x14ac:dyDescent="0.25">
      <c r="A86" s="29" t="s">
        <v>99</v>
      </c>
      <c r="B86" s="30">
        <v>35215</v>
      </c>
      <c r="C86" s="30">
        <v>41589</v>
      </c>
      <c r="D86" s="30">
        <f t="shared" ref="D86:D98" si="8">C86-B86</f>
        <v>6374</v>
      </c>
      <c r="E86" s="31">
        <f t="shared" ref="E86:E98" si="9">D86/B86</f>
        <v>0.18100241374414311</v>
      </c>
      <c r="F86" s="32" t="s">
        <v>100</v>
      </c>
    </row>
    <row r="87" spans="1:7" ht="24.95" customHeight="1" x14ac:dyDescent="0.25">
      <c r="A87" s="29" t="s">
        <v>99</v>
      </c>
      <c r="B87" s="30">
        <v>35215</v>
      </c>
      <c r="C87" s="30">
        <v>41589</v>
      </c>
      <c r="D87" s="30">
        <f t="shared" si="8"/>
        <v>6374</v>
      </c>
      <c r="E87" s="31">
        <f t="shared" si="9"/>
        <v>0.18100241374414311</v>
      </c>
      <c r="F87" s="32" t="s">
        <v>101</v>
      </c>
    </row>
    <row r="88" spans="1:7" ht="24.95" customHeight="1" x14ac:dyDescent="0.25">
      <c r="A88" s="29" t="s">
        <v>102</v>
      </c>
      <c r="B88" s="30">
        <v>59203</v>
      </c>
      <c r="C88" s="30">
        <v>59203</v>
      </c>
      <c r="D88" s="30">
        <f t="shared" si="8"/>
        <v>0</v>
      </c>
      <c r="E88" s="31">
        <f t="shared" si="9"/>
        <v>0</v>
      </c>
      <c r="F88" s="32" t="s">
        <v>103</v>
      </c>
    </row>
    <row r="89" spans="1:7" ht="24.95" customHeight="1" x14ac:dyDescent="0.25">
      <c r="A89" s="29" t="s">
        <v>104</v>
      </c>
      <c r="B89" s="30"/>
      <c r="C89" s="30"/>
      <c r="D89" s="30">
        <f t="shared" si="8"/>
        <v>0</v>
      </c>
      <c r="E89" s="31" t="s">
        <v>368</v>
      </c>
      <c r="F89" s="32" t="s">
        <v>105</v>
      </c>
      <c r="G89" s="2"/>
    </row>
    <row r="90" spans="1:7" ht="24.95" customHeight="1" x14ac:dyDescent="0.25">
      <c r="A90" s="35" t="s">
        <v>106</v>
      </c>
      <c r="B90" s="30"/>
      <c r="C90" s="30"/>
      <c r="D90" s="30">
        <f t="shared" si="8"/>
        <v>0</v>
      </c>
      <c r="E90" s="31" t="s">
        <v>368</v>
      </c>
      <c r="F90" s="32" t="s">
        <v>105</v>
      </c>
      <c r="G90" s="2"/>
    </row>
    <row r="91" spans="1:7" ht="24.95" customHeight="1" x14ac:dyDescent="0.25">
      <c r="A91" s="29" t="s">
        <v>320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328</v>
      </c>
    </row>
    <row r="92" spans="1:7" ht="24.95" customHeight="1" x14ac:dyDescent="0.25">
      <c r="A92" s="29" t="s">
        <v>108</v>
      </c>
      <c r="B92" s="30"/>
      <c r="C92" s="30"/>
      <c r="D92" s="30">
        <f t="shared" si="8"/>
        <v>0</v>
      </c>
      <c r="E92" s="31" t="s">
        <v>368</v>
      </c>
      <c r="F92" s="32" t="s">
        <v>110</v>
      </c>
    </row>
    <row r="93" spans="1:7" ht="24.95" customHeight="1" x14ac:dyDescent="0.25">
      <c r="A93" s="29" t="s">
        <v>107</v>
      </c>
      <c r="B93" s="30"/>
      <c r="C93" s="30"/>
      <c r="D93" s="30">
        <f t="shared" si="8"/>
        <v>0</v>
      </c>
      <c r="E93" s="31" t="s">
        <v>368</v>
      </c>
      <c r="F93" s="32" t="s">
        <v>110</v>
      </c>
    </row>
    <row r="94" spans="1:7" ht="24.95" customHeight="1" x14ac:dyDescent="0.25">
      <c r="A94" s="29" t="s">
        <v>109</v>
      </c>
      <c r="B94" s="30"/>
      <c r="C94" s="30"/>
      <c r="D94" s="30">
        <f t="shared" si="8"/>
        <v>0</v>
      </c>
      <c r="E94" s="31" t="s">
        <v>368</v>
      </c>
      <c r="F94" s="32" t="s">
        <v>110</v>
      </c>
    </row>
    <row r="95" spans="1:7" ht="24.95" customHeight="1" x14ac:dyDescent="0.25">
      <c r="A95" s="29" t="s">
        <v>111</v>
      </c>
      <c r="B95" s="30"/>
      <c r="C95" s="30"/>
      <c r="D95" s="30">
        <f t="shared" si="8"/>
        <v>0</v>
      </c>
      <c r="E95" s="31" t="s">
        <v>368</v>
      </c>
      <c r="F95" s="32" t="s">
        <v>112</v>
      </c>
    </row>
    <row r="96" spans="1:7" ht="24.95" customHeight="1" x14ac:dyDescent="0.25">
      <c r="A96" s="29" t="s">
        <v>113</v>
      </c>
      <c r="B96" s="30"/>
      <c r="C96" s="30"/>
      <c r="D96" s="30">
        <f t="shared" si="8"/>
        <v>0</v>
      </c>
      <c r="E96" s="31" t="s">
        <v>368</v>
      </c>
      <c r="F96" s="32" t="s">
        <v>112</v>
      </c>
    </row>
    <row r="97" spans="1:6" ht="24.95" customHeight="1" x14ac:dyDescent="0.25">
      <c r="A97" s="29" t="s">
        <v>114</v>
      </c>
      <c r="B97" s="30">
        <v>77257</v>
      </c>
      <c r="C97" s="30">
        <v>77257</v>
      </c>
      <c r="D97" s="30">
        <f t="shared" si="8"/>
        <v>0</v>
      </c>
      <c r="E97" s="31">
        <f t="shared" si="9"/>
        <v>0</v>
      </c>
      <c r="F97" s="32" t="s">
        <v>115</v>
      </c>
    </row>
    <row r="98" spans="1:6" ht="24.95" customHeight="1" x14ac:dyDescent="0.25">
      <c r="A98" s="29" t="s">
        <v>116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115</v>
      </c>
    </row>
    <row r="99" spans="1:6" ht="30" customHeight="1" x14ac:dyDescent="0.25">
      <c r="A99" s="12" t="s">
        <v>117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119</v>
      </c>
      <c r="B100" s="30">
        <v>56175</v>
      </c>
      <c r="C100" s="30">
        <v>56175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118</v>
      </c>
    </row>
    <row r="101" spans="1:6" ht="24.95" customHeight="1" x14ac:dyDescent="0.25">
      <c r="A101" s="29" t="s">
        <v>119</v>
      </c>
      <c r="B101" s="30">
        <v>71365</v>
      </c>
      <c r="C101" s="30">
        <v>71365</v>
      </c>
      <c r="D101" s="30">
        <f t="shared" si="10"/>
        <v>0</v>
      </c>
      <c r="E101" s="31">
        <f t="shared" si="11"/>
        <v>0</v>
      </c>
      <c r="F101" s="32" t="s">
        <v>120</v>
      </c>
    </row>
    <row r="102" spans="1:6" ht="24.95" customHeight="1" x14ac:dyDescent="0.25">
      <c r="A102" s="29" t="s">
        <v>121</v>
      </c>
      <c r="B102" s="30">
        <v>75321</v>
      </c>
      <c r="C102" s="30">
        <v>75321</v>
      </c>
      <c r="D102" s="30">
        <f t="shared" si="10"/>
        <v>0</v>
      </c>
      <c r="E102" s="31">
        <f t="shared" si="11"/>
        <v>0</v>
      </c>
      <c r="F102" s="32" t="s">
        <v>341</v>
      </c>
    </row>
    <row r="103" spans="1:6" ht="24.95" customHeight="1" x14ac:dyDescent="0.25">
      <c r="A103" s="29" t="s">
        <v>122</v>
      </c>
      <c r="B103" s="30">
        <v>75006</v>
      </c>
      <c r="C103" s="30">
        <v>75006</v>
      </c>
      <c r="D103" s="30">
        <f t="shared" si="10"/>
        <v>0</v>
      </c>
      <c r="E103" s="31">
        <f t="shared" si="11"/>
        <v>0</v>
      </c>
      <c r="F103" s="32" t="s">
        <v>341</v>
      </c>
    </row>
    <row r="104" spans="1:6" ht="24.95" customHeight="1" x14ac:dyDescent="0.25">
      <c r="A104" s="29" t="s">
        <v>123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341</v>
      </c>
    </row>
    <row r="105" spans="1:6" ht="24.95" customHeight="1" x14ac:dyDescent="0.25">
      <c r="A105" s="29" t="s">
        <v>124</v>
      </c>
      <c r="B105" s="30">
        <v>63225</v>
      </c>
      <c r="C105" s="30">
        <v>63225</v>
      </c>
      <c r="D105" s="30">
        <f t="shared" si="10"/>
        <v>0</v>
      </c>
      <c r="E105" s="31">
        <f t="shared" si="11"/>
        <v>0</v>
      </c>
      <c r="F105" s="32" t="s">
        <v>120</v>
      </c>
    </row>
    <row r="106" spans="1:6" ht="30" customHeight="1" x14ac:dyDescent="0.25">
      <c r="A106" s="12" t="s">
        <v>125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126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127</v>
      </c>
    </row>
    <row r="108" spans="1:6" ht="24.95" customHeight="1" x14ac:dyDescent="0.25">
      <c r="A108" s="29" t="s">
        <v>126</v>
      </c>
      <c r="B108" s="30">
        <v>53259</v>
      </c>
      <c r="C108" s="30">
        <v>53017</v>
      </c>
      <c r="D108" s="30">
        <f>C108-B108</f>
        <v>-242</v>
      </c>
      <c r="E108" s="31">
        <f>D108/B108</f>
        <v>-4.543832967198032E-3</v>
      </c>
      <c r="F108" s="32" t="s">
        <v>128</v>
      </c>
    </row>
    <row r="109" spans="1:6" ht="24.95" customHeight="1" x14ac:dyDescent="0.25">
      <c r="A109" s="29" t="s">
        <v>129</v>
      </c>
      <c r="B109" s="30">
        <v>49167</v>
      </c>
      <c r="C109" s="30">
        <v>45833</v>
      </c>
      <c r="D109" s="30">
        <f>C109-B109</f>
        <v>-3334</v>
      </c>
      <c r="E109" s="31">
        <f>D109/B109</f>
        <v>-6.7809709764679565E-2</v>
      </c>
      <c r="F109" s="32" t="s">
        <v>342</v>
      </c>
    </row>
    <row r="110" spans="1:6" ht="24.95" customHeight="1" x14ac:dyDescent="0.25">
      <c r="A110" s="29" t="s">
        <v>130</v>
      </c>
      <c r="B110" s="30">
        <v>49167</v>
      </c>
      <c r="C110" s="30">
        <v>45833</v>
      </c>
      <c r="D110" s="30">
        <f>C110-B110</f>
        <v>-3334</v>
      </c>
      <c r="E110" s="31">
        <f>D110/B110</f>
        <v>-6.7809709764679565E-2</v>
      </c>
      <c r="F110" s="32" t="s">
        <v>342</v>
      </c>
    </row>
    <row r="111" spans="1:6" ht="24.95" customHeight="1" x14ac:dyDescent="0.25">
      <c r="A111" s="29" t="s">
        <v>131</v>
      </c>
      <c r="B111" s="30"/>
      <c r="C111" s="30"/>
      <c r="D111" s="30">
        <f>C111-B111</f>
        <v>0</v>
      </c>
      <c r="E111" s="31" t="s">
        <v>368</v>
      </c>
      <c r="F111" s="32" t="s">
        <v>112</v>
      </c>
    </row>
    <row r="112" spans="1:6" ht="30" customHeight="1" x14ac:dyDescent="0.25">
      <c r="A112" s="12" t="s">
        <v>132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133</v>
      </c>
      <c r="B113" s="30">
        <v>53797</v>
      </c>
      <c r="C113" s="30">
        <v>53797</v>
      </c>
      <c r="D113" s="30">
        <f>C113-B113</f>
        <v>0</v>
      </c>
      <c r="E113" s="31">
        <f>D113/B113</f>
        <v>0</v>
      </c>
      <c r="F113" s="32" t="s">
        <v>120</v>
      </c>
    </row>
    <row r="114" spans="1:7" ht="24.95" customHeight="1" x14ac:dyDescent="0.4">
      <c r="A114" s="29" t="s">
        <v>133</v>
      </c>
      <c r="B114" s="30">
        <v>39124</v>
      </c>
      <c r="C114" s="30">
        <v>40885</v>
      </c>
      <c r="D114" s="30">
        <f>C114-B114</f>
        <v>1761</v>
      </c>
      <c r="E114" s="31">
        <f>D114/B114</f>
        <v>4.5010735098660666E-2</v>
      </c>
      <c r="F114" s="32" t="s">
        <v>134</v>
      </c>
      <c r="G114" s="57"/>
    </row>
    <row r="115" spans="1:7" ht="24.95" customHeight="1" x14ac:dyDescent="0.4">
      <c r="A115" s="29" t="s">
        <v>133</v>
      </c>
      <c r="B115" s="30">
        <v>40667</v>
      </c>
      <c r="C115" s="30">
        <v>40917</v>
      </c>
      <c r="D115" s="30">
        <f>C115-B115</f>
        <v>250</v>
      </c>
      <c r="E115" s="31">
        <f>D115/B115</f>
        <v>6.1474905943393904E-3</v>
      </c>
      <c r="F115" s="32" t="s">
        <v>135</v>
      </c>
      <c r="G115" s="57"/>
    </row>
    <row r="116" spans="1:7" ht="30" customHeight="1" x14ac:dyDescent="0.25">
      <c r="A116" s="12" t="s">
        <v>136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137</v>
      </c>
      <c r="B117" s="30">
        <v>32601</v>
      </c>
      <c r="C117" s="30">
        <v>37324</v>
      </c>
      <c r="D117" s="30">
        <f t="shared" ref="D117:D131" si="12">C117-B117</f>
        <v>4723</v>
      </c>
      <c r="E117" s="31">
        <f t="shared" ref="E117:E129" si="13">D117/B117</f>
        <v>0.14487285666083863</v>
      </c>
      <c r="F117" s="32" t="s">
        <v>134</v>
      </c>
      <c r="G117" s="64"/>
    </row>
    <row r="118" spans="1:7" ht="24.95" customHeight="1" x14ac:dyDescent="0.3">
      <c r="A118" s="35" t="s">
        <v>138</v>
      </c>
      <c r="B118" s="30">
        <v>32601</v>
      </c>
      <c r="C118" s="30">
        <v>37324</v>
      </c>
      <c r="D118" s="30">
        <f t="shared" si="12"/>
        <v>4723</v>
      </c>
      <c r="E118" s="31">
        <f t="shared" si="13"/>
        <v>0.14487285666083863</v>
      </c>
      <c r="F118" s="32" t="s">
        <v>134</v>
      </c>
      <c r="G118" s="64"/>
    </row>
    <row r="119" spans="1:7" ht="24.95" customHeight="1" x14ac:dyDescent="0.3">
      <c r="A119" s="29" t="s">
        <v>139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140</v>
      </c>
      <c r="G119" s="64"/>
    </row>
    <row r="120" spans="1:7" ht="24.95" customHeight="1" x14ac:dyDescent="0.3">
      <c r="A120" s="29" t="s">
        <v>141</v>
      </c>
      <c r="B120" s="30">
        <v>34923</v>
      </c>
      <c r="C120" s="30">
        <v>39646</v>
      </c>
      <c r="D120" s="30">
        <f t="shared" si="12"/>
        <v>4723</v>
      </c>
      <c r="E120" s="31">
        <f t="shared" si="13"/>
        <v>0.13524038599203964</v>
      </c>
      <c r="F120" s="32" t="s">
        <v>134</v>
      </c>
      <c r="G120" s="64"/>
    </row>
    <row r="121" spans="1:7" ht="24.95" customHeight="1" x14ac:dyDescent="0.35">
      <c r="A121" s="29" t="s">
        <v>142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143</v>
      </c>
      <c r="G121" s="44"/>
    </row>
    <row r="122" spans="1:7" ht="24.95" customHeight="1" x14ac:dyDescent="0.35">
      <c r="A122" s="35" t="s">
        <v>144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143</v>
      </c>
      <c r="G122" s="44"/>
    </row>
    <row r="123" spans="1:7" ht="24.95" customHeight="1" x14ac:dyDescent="0.35">
      <c r="A123" s="29" t="s">
        <v>145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143</v>
      </c>
      <c r="G123" s="44"/>
    </row>
    <row r="124" spans="1:7" ht="24.95" customHeight="1" x14ac:dyDescent="0.35">
      <c r="A124" s="29" t="s">
        <v>146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143</v>
      </c>
      <c r="G124" s="44"/>
    </row>
    <row r="125" spans="1:7" ht="24.95" customHeight="1" x14ac:dyDescent="0.35">
      <c r="A125" s="29" t="s">
        <v>147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148</v>
      </c>
      <c r="G125" s="44"/>
    </row>
    <row r="126" spans="1:7" ht="24.95" customHeight="1" x14ac:dyDescent="0.35">
      <c r="A126" s="29" t="s">
        <v>149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148</v>
      </c>
      <c r="G126" s="44"/>
    </row>
    <row r="127" spans="1:7" ht="24.95" customHeight="1" x14ac:dyDescent="0.35">
      <c r="A127" s="29" t="s">
        <v>150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148</v>
      </c>
      <c r="G127" s="44"/>
    </row>
    <row r="128" spans="1:7" ht="24.95" customHeight="1" x14ac:dyDescent="0.35">
      <c r="A128" s="29" t="s">
        <v>151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148</v>
      </c>
      <c r="G128" s="44"/>
    </row>
    <row r="129" spans="1:7" ht="24.95" customHeight="1" x14ac:dyDescent="0.35">
      <c r="A129" s="29" t="s">
        <v>152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148</v>
      </c>
      <c r="G129" s="44"/>
    </row>
    <row r="130" spans="1:7" ht="24.95" customHeight="1" x14ac:dyDescent="0.35">
      <c r="A130" s="29" t="s">
        <v>153</v>
      </c>
      <c r="B130" s="30"/>
      <c r="C130" s="30"/>
      <c r="D130" s="30">
        <f t="shared" si="12"/>
        <v>0</v>
      </c>
      <c r="E130" s="31" t="s">
        <v>368</v>
      </c>
      <c r="F130" s="32" t="s">
        <v>148</v>
      </c>
      <c r="G130" s="44"/>
    </row>
    <row r="131" spans="1:7" ht="24.95" customHeight="1" x14ac:dyDescent="0.35">
      <c r="A131" s="29" t="s">
        <v>154</v>
      </c>
      <c r="B131" s="30"/>
      <c r="C131" s="30"/>
      <c r="D131" s="30">
        <f t="shared" si="12"/>
        <v>0</v>
      </c>
      <c r="E131" s="31" t="s">
        <v>368</v>
      </c>
      <c r="F131" s="32" t="s">
        <v>148</v>
      </c>
      <c r="G131" s="44"/>
    </row>
    <row r="132" spans="1:7" ht="30" customHeight="1" x14ac:dyDescent="0.25">
      <c r="A132" s="12" t="s">
        <v>155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156</v>
      </c>
      <c r="B133" s="30">
        <v>38350</v>
      </c>
      <c r="C133" s="30">
        <v>34700</v>
      </c>
      <c r="D133" s="30">
        <f t="shared" ref="D133:D141" si="14">C133-B133</f>
        <v>-3650</v>
      </c>
      <c r="E133" s="31">
        <f t="shared" ref="E133:E141" si="15">D133/B133</f>
        <v>-9.5176010430247718E-2</v>
      </c>
      <c r="F133" s="32" t="s">
        <v>157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156</v>
      </c>
      <c r="B135" s="30">
        <v>32150</v>
      </c>
      <c r="C135" s="30">
        <v>34680</v>
      </c>
      <c r="D135" s="30">
        <f t="shared" si="14"/>
        <v>2530</v>
      </c>
      <c r="E135" s="33">
        <f t="shared" si="15"/>
        <v>7.8693623639191287E-2</v>
      </c>
      <c r="F135" s="32" t="s">
        <v>308</v>
      </c>
    </row>
    <row r="136" spans="1:7" ht="24.95" customHeight="1" x14ac:dyDescent="0.25">
      <c r="A136" s="29" t="s">
        <v>158</v>
      </c>
      <c r="B136" s="30">
        <v>36317</v>
      </c>
      <c r="C136" s="30">
        <v>37567</v>
      </c>
      <c r="D136" s="30">
        <f t="shared" si="14"/>
        <v>1250</v>
      </c>
      <c r="E136" s="31">
        <f t="shared" si="15"/>
        <v>3.4419142550320789E-2</v>
      </c>
      <c r="F136" s="32" t="s">
        <v>159</v>
      </c>
    </row>
    <row r="137" spans="1:7" ht="24.95" customHeight="1" x14ac:dyDescent="0.25">
      <c r="A137" s="29" t="s">
        <v>160</v>
      </c>
      <c r="B137" s="30">
        <v>46500</v>
      </c>
      <c r="C137" s="30">
        <v>45500</v>
      </c>
      <c r="D137" s="30">
        <f t="shared" si="14"/>
        <v>-1000</v>
      </c>
      <c r="E137" s="31">
        <f t="shared" si="15"/>
        <v>-2.1505376344086023E-2</v>
      </c>
      <c r="F137" s="32" t="s">
        <v>161</v>
      </c>
    </row>
    <row r="138" spans="1:7" ht="24.95" customHeight="1" x14ac:dyDescent="0.25">
      <c r="A138" s="29" t="s">
        <v>162</v>
      </c>
      <c r="B138" s="30">
        <v>39987</v>
      </c>
      <c r="C138" s="30">
        <v>39987</v>
      </c>
      <c r="D138" s="30">
        <f t="shared" si="14"/>
        <v>0</v>
      </c>
      <c r="E138" s="31">
        <f t="shared" si="15"/>
        <v>0</v>
      </c>
      <c r="F138" s="34" t="s">
        <v>332</v>
      </c>
    </row>
    <row r="139" spans="1:7" ht="24.95" customHeight="1" x14ac:dyDescent="0.25">
      <c r="A139" s="29" t="s">
        <v>163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331</v>
      </c>
    </row>
    <row r="140" spans="1:7" ht="24.95" customHeight="1" x14ac:dyDescent="0.25">
      <c r="A140" s="29" t="s">
        <v>163</v>
      </c>
      <c r="B140" s="30">
        <v>42027</v>
      </c>
      <c r="C140" s="30">
        <v>42027</v>
      </c>
      <c r="D140" s="30">
        <f t="shared" si="14"/>
        <v>0</v>
      </c>
      <c r="E140" s="31">
        <f t="shared" si="15"/>
        <v>0</v>
      </c>
      <c r="F140" s="32" t="s">
        <v>164</v>
      </c>
    </row>
    <row r="141" spans="1:7" ht="24.95" customHeight="1" x14ac:dyDescent="0.25">
      <c r="A141" s="29" t="s">
        <v>165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330</v>
      </c>
    </row>
    <row r="142" spans="1:7" ht="30" customHeight="1" x14ac:dyDescent="0.25">
      <c r="A142" s="12" t="s">
        <v>166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167</v>
      </c>
      <c r="B143" s="30">
        <v>40000</v>
      </c>
      <c r="C143" s="30">
        <v>40000</v>
      </c>
      <c r="D143" s="30">
        <f>C143-B143</f>
        <v>0</v>
      </c>
      <c r="E143" s="31">
        <f>D143/B143</f>
        <v>0</v>
      </c>
      <c r="F143" s="32" t="s">
        <v>168</v>
      </c>
    </row>
    <row r="144" spans="1:7" ht="24.95" customHeight="1" x14ac:dyDescent="0.25">
      <c r="A144" s="29" t="s">
        <v>169</v>
      </c>
      <c r="B144" s="30">
        <v>48250</v>
      </c>
      <c r="C144" s="30">
        <v>48250</v>
      </c>
      <c r="D144" s="30">
        <f>C144-B144</f>
        <v>0</v>
      </c>
      <c r="E144" s="31">
        <f>D144/B144</f>
        <v>0</v>
      </c>
      <c r="F144" s="32" t="s">
        <v>329</v>
      </c>
    </row>
    <row r="145" spans="1:9" ht="30" customHeight="1" x14ac:dyDescent="0.25">
      <c r="A145" s="12" t="s">
        <v>170</v>
      </c>
      <c r="B145" s="23"/>
      <c r="C145" s="23"/>
      <c r="D145" s="23"/>
      <c r="E145" s="24"/>
      <c r="F145" s="13"/>
    </row>
    <row r="146" spans="1:9" ht="24.95" customHeight="1" x14ac:dyDescent="0.35">
      <c r="A146" s="29" t="s">
        <v>171</v>
      </c>
      <c r="B146" s="30">
        <v>33337</v>
      </c>
      <c r="C146" s="30">
        <v>35478</v>
      </c>
      <c r="D146" s="30">
        <f>C146-B146</f>
        <v>2141</v>
      </c>
      <c r="E146" s="31">
        <f>D146/B146</f>
        <v>6.4222935477097523E-2</v>
      </c>
      <c r="F146" s="32" t="s">
        <v>355</v>
      </c>
      <c r="G146" s="53"/>
    </row>
    <row r="147" spans="1:9" ht="24.95" customHeight="1" x14ac:dyDescent="0.35">
      <c r="A147" s="29" t="s">
        <v>171</v>
      </c>
      <c r="B147" s="30">
        <v>25993</v>
      </c>
      <c r="C147" s="30">
        <v>27227</v>
      </c>
      <c r="D147" s="30">
        <f>C147-B147</f>
        <v>1234</v>
      </c>
      <c r="E147" s="31">
        <f>D147/B147</f>
        <v>4.7474320009233253E-2</v>
      </c>
      <c r="F147" s="32" t="s">
        <v>359</v>
      </c>
      <c r="G147" s="53"/>
    </row>
    <row r="148" spans="1:9" ht="24.95" customHeight="1" x14ac:dyDescent="0.35">
      <c r="A148" s="29" t="s">
        <v>172</v>
      </c>
      <c r="B148" s="30">
        <v>33765</v>
      </c>
      <c r="C148" s="30">
        <v>35865</v>
      </c>
      <c r="D148" s="30">
        <f>C148-B148</f>
        <v>2100</v>
      </c>
      <c r="E148" s="31">
        <f>D148/B148</f>
        <v>6.2194580186583741E-2</v>
      </c>
      <c r="F148" s="32" t="s">
        <v>354</v>
      </c>
      <c r="G148" s="53"/>
    </row>
    <row r="149" spans="1:9" ht="24.95" customHeight="1" x14ac:dyDescent="0.35">
      <c r="A149" s="29" t="s">
        <v>173</v>
      </c>
      <c r="B149" s="30">
        <v>47833</v>
      </c>
      <c r="C149" s="30">
        <v>47175</v>
      </c>
      <c r="D149" s="30">
        <f>C149-B149</f>
        <v>-658</v>
      </c>
      <c r="E149" s="31">
        <f>D149/B149</f>
        <v>-1.3756193422950683E-2</v>
      </c>
      <c r="F149" s="32" t="s">
        <v>174</v>
      </c>
      <c r="G149" s="53"/>
      <c r="H149" s="3"/>
      <c r="I149" s="3"/>
    </row>
    <row r="150" spans="1:9" ht="24.95" customHeight="1" x14ac:dyDescent="0.35">
      <c r="A150" s="29" t="s">
        <v>175</v>
      </c>
      <c r="B150" s="30">
        <v>44800</v>
      </c>
      <c r="C150" s="30">
        <v>44800</v>
      </c>
      <c r="D150" s="30">
        <f>C150-B150</f>
        <v>0</v>
      </c>
      <c r="E150" s="31">
        <f>D150/B150</f>
        <v>0</v>
      </c>
      <c r="F150" s="32" t="s">
        <v>343</v>
      </c>
      <c r="G150" s="53"/>
    </row>
    <row r="151" spans="1:9" ht="30" customHeight="1" x14ac:dyDescent="0.25">
      <c r="A151" s="12" t="s">
        <v>176</v>
      </c>
      <c r="B151" s="23"/>
      <c r="C151" s="23"/>
      <c r="D151" s="23"/>
      <c r="E151" s="24"/>
      <c r="F151" s="13"/>
    </row>
    <row r="152" spans="1:9" ht="24.95" customHeight="1" x14ac:dyDescent="0.25">
      <c r="A152" s="29" t="s">
        <v>177</v>
      </c>
      <c r="B152" s="41">
        <v>30970</v>
      </c>
      <c r="C152" s="41">
        <v>35570</v>
      </c>
      <c r="D152" s="30">
        <f t="shared" ref="D152:D174" si="16">C152-B152</f>
        <v>4600</v>
      </c>
      <c r="E152" s="31">
        <f t="shared" ref="E152:E174" si="17">D152/B152</f>
        <v>0.14853083629318695</v>
      </c>
      <c r="F152" s="32" t="s">
        <v>357</v>
      </c>
    </row>
    <row r="153" spans="1:9" ht="24.95" customHeight="1" x14ac:dyDescent="0.25">
      <c r="A153" s="29" t="s">
        <v>178</v>
      </c>
      <c r="B153" s="41">
        <v>43000</v>
      </c>
      <c r="C153" s="41">
        <v>43000</v>
      </c>
      <c r="D153" s="30">
        <f t="shared" si="16"/>
        <v>0</v>
      </c>
      <c r="E153" s="31">
        <f t="shared" si="17"/>
        <v>0</v>
      </c>
      <c r="F153" s="32" t="s">
        <v>179</v>
      </c>
    </row>
    <row r="154" spans="1:9" ht="24.95" customHeight="1" x14ac:dyDescent="0.25">
      <c r="A154" s="29" t="s">
        <v>178</v>
      </c>
      <c r="B154" s="41">
        <v>49921</v>
      </c>
      <c r="C154" s="41">
        <v>49921</v>
      </c>
      <c r="D154" s="30">
        <f t="shared" si="16"/>
        <v>0</v>
      </c>
      <c r="E154" s="31">
        <f t="shared" si="17"/>
        <v>0</v>
      </c>
      <c r="F154" s="32" t="s">
        <v>180</v>
      </c>
    </row>
    <row r="155" spans="1:9" ht="24.95" customHeight="1" x14ac:dyDescent="0.25">
      <c r="A155" s="29" t="s">
        <v>181</v>
      </c>
      <c r="B155" s="41">
        <v>34525</v>
      </c>
      <c r="C155" s="41">
        <v>33025</v>
      </c>
      <c r="D155" s="30">
        <f t="shared" si="16"/>
        <v>-1500</v>
      </c>
      <c r="E155" s="31">
        <f t="shared" si="17"/>
        <v>-4.3446777697320783E-2</v>
      </c>
      <c r="F155" s="32" t="s">
        <v>336</v>
      </c>
    </row>
    <row r="156" spans="1:9" ht="24.95" customHeight="1" x14ac:dyDescent="0.25">
      <c r="A156" s="35" t="s">
        <v>182</v>
      </c>
      <c r="B156" s="41">
        <v>38040</v>
      </c>
      <c r="C156" s="41">
        <v>36772</v>
      </c>
      <c r="D156" s="30">
        <f t="shared" si="16"/>
        <v>-1268</v>
      </c>
      <c r="E156" s="31">
        <f t="shared" si="17"/>
        <v>-3.3333333333333333E-2</v>
      </c>
      <c r="F156" s="32" t="s">
        <v>344</v>
      </c>
    </row>
    <row r="157" spans="1:9" ht="24.95" customHeight="1" x14ac:dyDescent="0.25">
      <c r="A157" s="35" t="s">
        <v>183</v>
      </c>
      <c r="B157" s="41">
        <v>41890</v>
      </c>
      <c r="C157" s="41">
        <v>36700</v>
      </c>
      <c r="D157" s="30">
        <f t="shared" si="16"/>
        <v>-5190</v>
      </c>
      <c r="E157" s="31">
        <f t="shared" si="17"/>
        <v>-0.12389591788016233</v>
      </c>
      <c r="F157" s="32" t="s">
        <v>184</v>
      </c>
    </row>
    <row r="158" spans="1:9" ht="24.95" customHeight="1" x14ac:dyDescent="0.25">
      <c r="A158" s="35" t="s">
        <v>183</v>
      </c>
      <c r="B158" s="41">
        <v>48750</v>
      </c>
      <c r="C158" s="41">
        <v>48750</v>
      </c>
      <c r="D158" s="30">
        <f t="shared" si="16"/>
        <v>0</v>
      </c>
      <c r="E158" s="31">
        <f t="shared" si="17"/>
        <v>0</v>
      </c>
      <c r="F158" s="32" t="s">
        <v>185</v>
      </c>
    </row>
    <row r="159" spans="1:9" ht="24.95" customHeight="1" x14ac:dyDescent="0.25">
      <c r="A159" s="29" t="s">
        <v>186</v>
      </c>
      <c r="B159" s="41">
        <v>38083</v>
      </c>
      <c r="C159" s="41">
        <v>39750</v>
      </c>
      <c r="D159" s="30">
        <f t="shared" si="16"/>
        <v>1667</v>
      </c>
      <c r="E159" s="31">
        <f t="shared" si="17"/>
        <v>4.3772812015860092E-2</v>
      </c>
      <c r="F159" s="32" t="s">
        <v>356</v>
      </c>
    </row>
    <row r="160" spans="1:9" ht="24.95" customHeight="1" x14ac:dyDescent="0.25">
      <c r="A160" s="29" t="s">
        <v>187</v>
      </c>
      <c r="B160" s="41">
        <v>30890</v>
      </c>
      <c r="C160" s="41">
        <v>35490</v>
      </c>
      <c r="D160" s="30">
        <f t="shared" si="16"/>
        <v>4600</v>
      </c>
      <c r="E160" s="31">
        <f t="shared" si="17"/>
        <v>0.14891550663645192</v>
      </c>
      <c r="F160" s="32" t="s">
        <v>188</v>
      </c>
    </row>
    <row r="161" spans="1:6" ht="24.95" customHeight="1" x14ac:dyDescent="0.25">
      <c r="A161" s="29" t="s">
        <v>187</v>
      </c>
      <c r="B161" s="41">
        <v>47420</v>
      </c>
      <c r="C161" s="41">
        <v>47420</v>
      </c>
      <c r="D161" s="30">
        <f t="shared" si="16"/>
        <v>0</v>
      </c>
      <c r="E161" s="31">
        <f t="shared" si="17"/>
        <v>0</v>
      </c>
      <c r="F161" s="32" t="s">
        <v>189</v>
      </c>
    </row>
    <row r="162" spans="1:6" ht="24.95" customHeight="1" x14ac:dyDescent="0.25">
      <c r="A162" s="29" t="s">
        <v>190</v>
      </c>
      <c r="B162" s="41">
        <v>42245</v>
      </c>
      <c r="C162" s="41">
        <v>38078</v>
      </c>
      <c r="D162" s="30">
        <f t="shared" si="16"/>
        <v>-4167</v>
      </c>
      <c r="E162" s="31">
        <f t="shared" si="17"/>
        <v>-9.8638892176588944E-2</v>
      </c>
      <c r="F162" s="32" t="s">
        <v>191</v>
      </c>
    </row>
    <row r="163" spans="1:6" ht="24.95" customHeight="1" x14ac:dyDescent="0.25">
      <c r="A163" s="35" t="s">
        <v>192</v>
      </c>
      <c r="B163" s="42">
        <v>44434</v>
      </c>
      <c r="C163" s="42">
        <v>44434</v>
      </c>
      <c r="D163" s="30">
        <f t="shared" si="16"/>
        <v>0</v>
      </c>
      <c r="E163" s="31">
        <f t="shared" si="17"/>
        <v>0</v>
      </c>
      <c r="F163" s="32" t="s">
        <v>193</v>
      </c>
    </row>
    <row r="164" spans="1:6" ht="24.95" customHeight="1" x14ac:dyDescent="0.25">
      <c r="A164" s="35" t="s">
        <v>195</v>
      </c>
      <c r="B164" s="42">
        <v>33835</v>
      </c>
      <c r="C164" s="42">
        <v>35502</v>
      </c>
      <c r="D164" s="30">
        <f t="shared" si="16"/>
        <v>1667</v>
      </c>
      <c r="E164" s="31">
        <f t="shared" si="17"/>
        <v>4.9268508940446286E-2</v>
      </c>
      <c r="F164" s="32" t="s">
        <v>194</v>
      </c>
    </row>
    <row r="165" spans="1:6" ht="24.95" customHeight="1" x14ac:dyDescent="0.25">
      <c r="A165" s="35" t="s">
        <v>196</v>
      </c>
      <c r="B165" s="42">
        <v>43000</v>
      </c>
      <c r="C165" s="42">
        <v>43000</v>
      </c>
      <c r="D165" s="30">
        <f t="shared" si="16"/>
        <v>0</v>
      </c>
      <c r="E165" s="31">
        <f t="shared" si="17"/>
        <v>0</v>
      </c>
      <c r="F165" s="32" t="s">
        <v>345</v>
      </c>
    </row>
    <row r="166" spans="1:6" ht="24.95" customHeight="1" x14ac:dyDescent="0.25">
      <c r="A166" s="29" t="s">
        <v>197</v>
      </c>
      <c r="B166" s="42">
        <v>50207</v>
      </c>
      <c r="C166" s="42">
        <v>50207</v>
      </c>
      <c r="D166" s="30">
        <f t="shared" si="16"/>
        <v>0</v>
      </c>
      <c r="E166" s="31">
        <f t="shared" si="17"/>
        <v>0</v>
      </c>
      <c r="F166" s="32" t="s">
        <v>316</v>
      </c>
    </row>
    <row r="167" spans="1:6" ht="24.95" customHeight="1" x14ac:dyDescent="0.25">
      <c r="A167" s="29" t="s">
        <v>198</v>
      </c>
      <c r="B167" s="42">
        <v>39083</v>
      </c>
      <c r="C167" s="42">
        <v>39083</v>
      </c>
      <c r="D167" s="30">
        <f t="shared" si="16"/>
        <v>0</v>
      </c>
      <c r="E167" s="31">
        <f t="shared" si="17"/>
        <v>0</v>
      </c>
      <c r="F167" s="32" t="s">
        <v>199</v>
      </c>
    </row>
    <row r="168" spans="1:6" ht="24.95" customHeight="1" x14ac:dyDescent="0.25">
      <c r="A168" s="29" t="s">
        <v>200</v>
      </c>
      <c r="B168" s="42">
        <v>46677</v>
      </c>
      <c r="C168" s="42">
        <v>46677</v>
      </c>
      <c r="D168" s="30">
        <f t="shared" si="16"/>
        <v>0</v>
      </c>
      <c r="E168" s="31">
        <f t="shared" si="17"/>
        <v>0</v>
      </c>
      <c r="F168" s="32" t="s">
        <v>201</v>
      </c>
    </row>
    <row r="169" spans="1:6" ht="24.95" customHeight="1" x14ac:dyDescent="0.25">
      <c r="A169" s="29" t="s">
        <v>200</v>
      </c>
      <c r="B169" s="42">
        <v>45000</v>
      </c>
      <c r="C169" s="42">
        <v>45000</v>
      </c>
      <c r="D169" s="30">
        <f t="shared" si="16"/>
        <v>0</v>
      </c>
      <c r="E169" s="31">
        <f t="shared" si="17"/>
        <v>0</v>
      </c>
      <c r="F169" s="32" t="s">
        <v>325</v>
      </c>
    </row>
    <row r="170" spans="1:6" ht="24.95" customHeight="1" x14ac:dyDescent="0.25">
      <c r="A170" s="29" t="s">
        <v>202</v>
      </c>
      <c r="B170" s="42">
        <v>47750</v>
      </c>
      <c r="C170" s="42">
        <v>47750</v>
      </c>
      <c r="D170" s="30">
        <f t="shared" si="16"/>
        <v>0</v>
      </c>
      <c r="E170" s="31">
        <f t="shared" si="17"/>
        <v>0</v>
      </c>
      <c r="F170" s="32" t="s">
        <v>346</v>
      </c>
    </row>
    <row r="171" spans="1:6" ht="24.95" customHeight="1" x14ac:dyDescent="0.25">
      <c r="A171" s="29" t="s">
        <v>202</v>
      </c>
      <c r="B171" s="42">
        <v>46967</v>
      </c>
      <c r="C171" s="42">
        <v>46967</v>
      </c>
      <c r="D171" s="30">
        <f t="shared" si="16"/>
        <v>0</v>
      </c>
      <c r="E171" s="31">
        <f t="shared" si="17"/>
        <v>0</v>
      </c>
      <c r="F171" s="32" t="s">
        <v>203</v>
      </c>
    </row>
    <row r="172" spans="1:6" ht="24.95" customHeight="1" x14ac:dyDescent="0.25">
      <c r="A172" s="29" t="s">
        <v>204</v>
      </c>
      <c r="B172" s="42">
        <v>38097</v>
      </c>
      <c r="C172" s="42">
        <v>39764</v>
      </c>
      <c r="D172" s="30">
        <f t="shared" si="16"/>
        <v>1667</v>
      </c>
      <c r="E172" s="31">
        <f t="shared" si="17"/>
        <v>4.3756726251410874E-2</v>
      </c>
      <c r="F172" s="32" t="s">
        <v>315</v>
      </c>
    </row>
    <row r="173" spans="1:6" ht="24.95" customHeight="1" x14ac:dyDescent="0.25">
      <c r="A173" s="29" t="s">
        <v>205</v>
      </c>
      <c r="B173" s="42">
        <v>36626</v>
      </c>
      <c r="C173" s="42">
        <v>37258</v>
      </c>
      <c r="D173" s="30">
        <f t="shared" si="16"/>
        <v>632</v>
      </c>
      <c r="E173" s="31">
        <f t="shared" si="17"/>
        <v>1.7255501556271501E-2</v>
      </c>
      <c r="F173" s="32" t="s">
        <v>206</v>
      </c>
    </row>
    <row r="174" spans="1:6" ht="24.95" customHeight="1" x14ac:dyDescent="0.25">
      <c r="A174" s="35" t="s">
        <v>207</v>
      </c>
      <c r="B174" s="42">
        <v>48579</v>
      </c>
      <c r="C174" s="42">
        <v>48579</v>
      </c>
      <c r="D174" s="30">
        <f t="shared" si="16"/>
        <v>0</v>
      </c>
      <c r="E174" s="31">
        <f t="shared" si="17"/>
        <v>0</v>
      </c>
      <c r="F174" s="32" t="s">
        <v>208</v>
      </c>
    </row>
    <row r="175" spans="1:6" ht="30" customHeight="1" x14ac:dyDescent="0.25">
      <c r="A175" s="12" t="s">
        <v>209</v>
      </c>
      <c r="B175" s="23"/>
      <c r="C175" s="23"/>
      <c r="D175" s="23"/>
      <c r="E175" s="24"/>
      <c r="F175" s="13"/>
    </row>
    <row r="176" spans="1:6" ht="24.95" customHeight="1" x14ac:dyDescent="0.25">
      <c r="A176" s="35" t="s">
        <v>210</v>
      </c>
      <c r="B176" s="30"/>
      <c r="C176" s="30"/>
      <c r="D176" s="30">
        <f t="shared" ref="D176:D193" si="18">C176-B176</f>
        <v>0</v>
      </c>
      <c r="E176" s="31" t="s">
        <v>368</v>
      </c>
      <c r="F176" s="32" t="s">
        <v>211</v>
      </c>
    </row>
    <row r="177" spans="1:7" ht="24.95" customHeight="1" x14ac:dyDescent="0.25">
      <c r="A177" s="35" t="s">
        <v>210</v>
      </c>
      <c r="B177" s="30">
        <v>64382</v>
      </c>
      <c r="C177" s="30">
        <v>64382</v>
      </c>
      <c r="D177" s="30">
        <f t="shared" si="18"/>
        <v>0</v>
      </c>
      <c r="E177" s="31">
        <f t="shared" ref="E177" si="19">D177/B177</f>
        <v>0</v>
      </c>
      <c r="F177" s="32" t="s">
        <v>120</v>
      </c>
    </row>
    <row r="178" spans="1:7" ht="24.95" customHeight="1" x14ac:dyDescent="0.3">
      <c r="A178" s="29" t="s">
        <v>212</v>
      </c>
      <c r="B178" s="30"/>
      <c r="C178" s="30"/>
      <c r="D178" s="30">
        <f t="shared" si="18"/>
        <v>0</v>
      </c>
      <c r="E178" s="31" t="s">
        <v>368</v>
      </c>
      <c r="F178" s="32" t="s">
        <v>307</v>
      </c>
      <c r="G178" s="63"/>
    </row>
    <row r="179" spans="1:7" ht="24.95" customHeight="1" x14ac:dyDescent="0.25">
      <c r="A179" s="29" t="s">
        <v>213</v>
      </c>
      <c r="B179" s="30"/>
      <c r="C179" s="30"/>
      <c r="D179" s="30">
        <f t="shared" si="18"/>
        <v>0</v>
      </c>
      <c r="E179" s="31" t="s">
        <v>368</v>
      </c>
      <c r="F179" s="32" t="s">
        <v>211</v>
      </c>
    </row>
    <row r="180" spans="1:7" ht="24.95" customHeight="1" x14ac:dyDescent="0.25">
      <c r="A180" s="29" t="s">
        <v>214</v>
      </c>
      <c r="B180" s="30"/>
      <c r="C180" s="30"/>
      <c r="D180" s="30">
        <f t="shared" si="18"/>
        <v>0</v>
      </c>
      <c r="E180" s="31" t="s">
        <v>368</v>
      </c>
      <c r="F180" s="32" t="s">
        <v>211</v>
      </c>
    </row>
    <row r="181" spans="1:7" ht="24.95" customHeight="1" x14ac:dyDescent="0.25">
      <c r="A181" s="29" t="s">
        <v>215</v>
      </c>
      <c r="B181" s="30"/>
      <c r="C181" s="30"/>
      <c r="D181" s="30">
        <f t="shared" si="18"/>
        <v>0</v>
      </c>
      <c r="E181" s="31" t="s">
        <v>368</v>
      </c>
      <c r="F181" s="32" t="s">
        <v>211</v>
      </c>
    </row>
    <row r="182" spans="1:7" ht="24.95" customHeight="1" x14ac:dyDescent="0.25">
      <c r="A182" s="29" t="s">
        <v>216</v>
      </c>
      <c r="B182" s="30"/>
      <c r="C182" s="30"/>
      <c r="D182" s="30">
        <f t="shared" si="18"/>
        <v>0</v>
      </c>
      <c r="E182" s="31" t="s">
        <v>368</v>
      </c>
      <c r="F182" s="32" t="s">
        <v>211</v>
      </c>
    </row>
    <row r="183" spans="1:7" ht="24.95" customHeight="1" x14ac:dyDescent="0.25">
      <c r="A183" s="29" t="s">
        <v>217</v>
      </c>
      <c r="B183" s="30"/>
      <c r="C183" s="30"/>
      <c r="D183" s="30">
        <f t="shared" si="18"/>
        <v>0</v>
      </c>
      <c r="E183" s="31" t="s">
        <v>368</v>
      </c>
      <c r="F183" s="32" t="s">
        <v>211</v>
      </c>
    </row>
    <row r="184" spans="1:7" ht="24.95" customHeight="1" x14ac:dyDescent="0.25">
      <c r="A184" s="29" t="s">
        <v>218</v>
      </c>
      <c r="B184" s="30"/>
      <c r="C184" s="30"/>
      <c r="D184" s="30">
        <f t="shared" si="18"/>
        <v>0</v>
      </c>
      <c r="E184" s="31" t="s">
        <v>368</v>
      </c>
      <c r="F184" s="32" t="s">
        <v>211</v>
      </c>
    </row>
    <row r="185" spans="1:7" ht="24.95" customHeight="1" x14ac:dyDescent="0.25">
      <c r="A185" s="29" t="s">
        <v>219</v>
      </c>
      <c r="B185" s="30"/>
      <c r="C185" s="30"/>
      <c r="D185" s="30">
        <f t="shared" si="18"/>
        <v>0</v>
      </c>
      <c r="E185" s="31" t="s">
        <v>368</v>
      </c>
      <c r="F185" s="32" t="s">
        <v>211</v>
      </c>
    </row>
    <row r="186" spans="1:7" ht="24.95" customHeight="1" x14ac:dyDescent="0.3">
      <c r="A186" s="29" t="s">
        <v>312</v>
      </c>
      <c r="B186" s="30"/>
      <c r="C186" s="30"/>
      <c r="D186" s="30">
        <f t="shared" si="18"/>
        <v>0</v>
      </c>
      <c r="E186" s="31" t="s">
        <v>368</v>
      </c>
      <c r="F186" s="32" t="s">
        <v>220</v>
      </c>
      <c r="G186" s="63"/>
    </row>
    <row r="187" spans="1:7" ht="24.95" customHeight="1" x14ac:dyDescent="0.25">
      <c r="A187" s="29" t="s">
        <v>213</v>
      </c>
      <c r="B187" s="30"/>
      <c r="C187" s="30"/>
      <c r="D187" s="30">
        <f t="shared" si="18"/>
        <v>0</v>
      </c>
      <c r="E187" s="31" t="s">
        <v>368</v>
      </c>
      <c r="F187" s="32" t="s">
        <v>307</v>
      </c>
    </row>
    <row r="188" spans="1:7" ht="24.95" customHeight="1" x14ac:dyDescent="0.25">
      <c r="A188" s="29" t="s">
        <v>214</v>
      </c>
      <c r="B188" s="30"/>
      <c r="C188" s="30"/>
      <c r="D188" s="30">
        <f t="shared" si="18"/>
        <v>0</v>
      </c>
      <c r="E188" s="31" t="s">
        <v>368</v>
      </c>
      <c r="F188" s="32" t="s">
        <v>307</v>
      </c>
    </row>
    <row r="189" spans="1:7" ht="24.95" customHeight="1" x14ac:dyDescent="0.25">
      <c r="A189" s="29" t="s">
        <v>215</v>
      </c>
      <c r="B189" s="30"/>
      <c r="C189" s="30"/>
      <c r="D189" s="30">
        <f t="shared" si="18"/>
        <v>0</v>
      </c>
      <c r="E189" s="31" t="s">
        <v>368</v>
      </c>
      <c r="F189" s="32" t="s">
        <v>307</v>
      </c>
    </row>
    <row r="190" spans="1:7" ht="24.95" customHeight="1" x14ac:dyDescent="0.25">
      <c r="A190" s="29" t="s">
        <v>216</v>
      </c>
      <c r="B190" s="30"/>
      <c r="C190" s="30"/>
      <c r="D190" s="30">
        <f t="shared" si="18"/>
        <v>0</v>
      </c>
      <c r="E190" s="31" t="s">
        <v>368</v>
      </c>
      <c r="F190" s="32" t="s">
        <v>307</v>
      </c>
    </row>
    <row r="191" spans="1:7" ht="24.95" customHeight="1" x14ac:dyDescent="0.25">
      <c r="A191" s="29" t="s">
        <v>217</v>
      </c>
      <c r="B191" s="30"/>
      <c r="C191" s="30"/>
      <c r="D191" s="30">
        <f t="shared" si="18"/>
        <v>0</v>
      </c>
      <c r="E191" s="31" t="s">
        <v>368</v>
      </c>
      <c r="F191" s="32" t="s">
        <v>307</v>
      </c>
    </row>
    <row r="192" spans="1:7" ht="24.95" customHeight="1" x14ac:dyDescent="0.25">
      <c r="A192" s="29" t="s">
        <v>218</v>
      </c>
      <c r="B192" s="30"/>
      <c r="C192" s="30"/>
      <c r="D192" s="30">
        <f t="shared" si="18"/>
        <v>0</v>
      </c>
      <c r="E192" s="31" t="s">
        <v>368</v>
      </c>
      <c r="F192" s="32" t="s">
        <v>307</v>
      </c>
    </row>
    <row r="193" spans="1:7" ht="24.95" customHeight="1" x14ac:dyDescent="0.25">
      <c r="A193" s="29" t="s">
        <v>219</v>
      </c>
      <c r="B193" s="30"/>
      <c r="C193" s="30"/>
      <c r="D193" s="30">
        <f t="shared" si="18"/>
        <v>0</v>
      </c>
      <c r="E193" s="31" t="s">
        <v>368</v>
      </c>
      <c r="F193" s="32" t="s">
        <v>307</v>
      </c>
    </row>
    <row r="194" spans="1:7" ht="30" customHeight="1" x14ac:dyDescent="0.25">
      <c r="A194" s="12" t="s">
        <v>221</v>
      </c>
      <c r="B194" s="23"/>
      <c r="C194" s="23"/>
      <c r="D194" s="23"/>
      <c r="E194" s="24"/>
      <c r="F194" s="13"/>
    </row>
    <row r="195" spans="1:7" ht="24.95" customHeight="1" x14ac:dyDescent="0.25">
      <c r="A195" s="29" t="s">
        <v>222</v>
      </c>
      <c r="B195" s="30">
        <v>39977</v>
      </c>
      <c r="C195" s="30">
        <v>29477</v>
      </c>
      <c r="D195" s="30">
        <f t="shared" ref="D195:D205" si="20">C195-B195</f>
        <v>-10500</v>
      </c>
      <c r="E195" s="31">
        <f t="shared" ref="E195:E204" si="21">D195/B195</f>
        <v>-0.2626510243389949</v>
      </c>
      <c r="F195" s="32" t="s">
        <v>324</v>
      </c>
    </row>
    <row r="196" spans="1:7" ht="24.95" customHeight="1" x14ac:dyDescent="0.25">
      <c r="A196" s="29" t="s">
        <v>222</v>
      </c>
      <c r="B196" s="30">
        <v>38327</v>
      </c>
      <c r="C196" s="30">
        <v>34577</v>
      </c>
      <c r="D196" s="30">
        <f t="shared" si="20"/>
        <v>-3750</v>
      </c>
      <c r="E196" s="31">
        <f t="shared" si="21"/>
        <v>-9.7842252198189261E-2</v>
      </c>
      <c r="F196" s="32" t="s">
        <v>223</v>
      </c>
    </row>
    <row r="197" spans="1:7" ht="24.95" customHeight="1" x14ac:dyDescent="0.25">
      <c r="A197" s="29" t="s">
        <v>224</v>
      </c>
      <c r="B197" s="30"/>
      <c r="C197" s="30"/>
      <c r="D197" s="30">
        <f t="shared" si="20"/>
        <v>0</v>
      </c>
      <c r="E197" s="31"/>
      <c r="F197" s="32" t="s">
        <v>324</v>
      </c>
    </row>
    <row r="198" spans="1:7" ht="24.95" customHeight="1" x14ac:dyDescent="0.3">
      <c r="A198" s="29" t="s">
        <v>224</v>
      </c>
      <c r="B198" s="30">
        <v>30371</v>
      </c>
      <c r="C198" s="30">
        <v>34971</v>
      </c>
      <c r="D198" s="30">
        <f>C198-B198</f>
        <v>4600</v>
      </c>
      <c r="E198" s="31">
        <f>D198/B198</f>
        <v>0.15146027460406308</v>
      </c>
      <c r="F198" s="32" t="s">
        <v>223</v>
      </c>
      <c r="G198" s="65"/>
    </row>
    <row r="199" spans="1:7" ht="24.95" customHeight="1" x14ac:dyDescent="0.25">
      <c r="A199" s="29" t="s">
        <v>225</v>
      </c>
      <c r="B199" s="30">
        <v>29589</v>
      </c>
      <c r="C199" s="30">
        <v>34189</v>
      </c>
      <c r="D199" s="30">
        <f t="shared" si="20"/>
        <v>4600</v>
      </c>
      <c r="E199" s="31">
        <f t="shared" si="21"/>
        <v>0.15546317888404473</v>
      </c>
      <c r="F199" s="32" t="s">
        <v>324</v>
      </c>
    </row>
    <row r="200" spans="1:7" ht="24.95" customHeight="1" x14ac:dyDescent="0.25">
      <c r="A200" s="29" t="s">
        <v>225</v>
      </c>
      <c r="B200" s="30">
        <v>31176</v>
      </c>
      <c r="C200" s="30">
        <v>35776</v>
      </c>
      <c r="D200" s="30">
        <f t="shared" si="20"/>
        <v>4600</v>
      </c>
      <c r="E200" s="31">
        <f t="shared" si="21"/>
        <v>0.14754939697202976</v>
      </c>
      <c r="F200" s="32" t="s">
        <v>223</v>
      </c>
    </row>
    <row r="201" spans="1:7" ht="24.95" customHeight="1" x14ac:dyDescent="0.25">
      <c r="A201" s="29" t="s">
        <v>226</v>
      </c>
      <c r="B201" s="30">
        <v>32213</v>
      </c>
      <c r="C201" s="30">
        <v>35288</v>
      </c>
      <c r="D201" s="30">
        <f t="shared" si="20"/>
        <v>3075</v>
      </c>
      <c r="E201" s="31">
        <f t="shared" si="21"/>
        <v>9.5458355322385377E-2</v>
      </c>
      <c r="F201" s="32" t="s">
        <v>223</v>
      </c>
    </row>
    <row r="202" spans="1:7" ht="24.95" customHeight="1" x14ac:dyDescent="0.25">
      <c r="A202" s="29" t="s">
        <v>226</v>
      </c>
      <c r="B202" s="30">
        <v>30688</v>
      </c>
      <c r="C202" s="30">
        <v>36813</v>
      </c>
      <c r="D202" s="30">
        <f t="shared" si="20"/>
        <v>6125</v>
      </c>
      <c r="E202" s="31">
        <f t="shared" si="21"/>
        <v>0.19958941605839417</v>
      </c>
      <c r="F202" s="32" t="s">
        <v>323</v>
      </c>
    </row>
    <row r="203" spans="1:7" ht="24.95" customHeight="1" x14ac:dyDescent="0.4">
      <c r="A203" s="29" t="s">
        <v>227</v>
      </c>
      <c r="B203" s="30"/>
      <c r="C203" s="30"/>
      <c r="D203" s="30">
        <f t="shared" si="20"/>
        <v>0</v>
      </c>
      <c r="E203" s="31"/>
      <c r="F203" s="32" t="s">
        <v>323</v>
      </c>
      <c r="G203" s="57"/>
    </row>
    <row r="204" spans="1:7" ht="24.95" customHeight="1" x14ac:dyDescent="0.25">
      <c r="A204" s="29" t="s">
        <v>228</v>
      </c>
      <c r="B204" s="30">
        <v>47614</v>
      </c>
      <c r="C204" s="30">
        <v>47614</v>
      </c>
      <c r="D204" s="30">
        <f t="shared" si="20"/>
        <v>0</v>
      </c>
      <c r="E204" s="31">
        <f t="shared" si="21"/>
        <v>0</v>
      </c>
      <c r="F204" s="32" t="s">
        <v>324</v>
      </c>
    </row>
    <row r="205" spans="1:7" ht="24.95" customHeight="1" x14ac:dyDescent="0.25">
      <c r="A205" s="29" t="s">
        <v>229</v>
      </c>
      <c r="B205" s="30"/>
      <c r="C205" s="30"/>
      <c r="D205" s="30">
        <f t="shared" si="20"/>
        <v>0</v>
      </c>
      <c r="E205" s="31"/>
      <c r="F205" s="32" t="s">
        <v>223</v>
      </c>
    </row>
    <row r="206" spans="1:7" ht="30" customHeight="1" x14ac:dyDescent="0.25">
      <c r="A206" s="12" t="s">
        <v>230</v>
      </c>
      <c r="B206" s="23"/>
      <c r="C206" s="23"/>
      <c r="D206" s="23"/>
      <c r="E206" s="24"/>
      <c r="F206" s="13"/>
    </row>
    <row r="207" spans="1:7" ht="24.95" customHeight="1" x14ac:dyDescent="0.3">
      <c r="A207" s="29" t="s">
        <v>231</v>
      </c>
      <c r="B207" s="30">
        <v>48125</v>
      </c>
      <c r="C207" s="30">
        <v>48125</v>
      </c>
      <c r="D207" s="30">
        <f>C207-B207</f>
        <v>0</v>
      </c>
      <c r="E207" s="31">
        <f>D207/B207</f>
        <v>0</v>
      </c>
      <c r="F207" s="32" t="s">
        <v>333</v>
      </c>
      <c r="G207" s="54"/>
    </row>
    <row r="208" spans="1:7" ht="24.95" customHeight="1" x14ac:dyDescent="0.3">
      <c r="A208" s="29" t="s">
        <v>232</v>
      </c>
      <c r="B208" s="30">
        <v>53856</v>
      </c>
      <c r="C208" s="30">
        <v>53856</v>
      </c>
      <c r="D208" s="30">
        <f>C208-B208</f>
        <v>0</v>
      </c>
      <c r="E208" s="31">
        <f>D208/B208</f>
        <v>0</v>
      </c>
      <c r="F208" s="32" t="s">
        <v>233</v>
      </c>
      <c r="G208" s="54"/>
    </row>
    <row r="209" spans="1:11" ht="24.95" customHeight="1" x14ac:dyDescent="0.3">
      <c r="A209" s="29" t="s">
        <v>234</v>
      </c>
      <c r="B209" s="30">
        <v>56500</v>
      </c>
      <c r="C209" s="30">
        <v>56500</v>
      </c>
      <c r="D209" s="30">
        <f>C209-B209</f>
        <v>0</v>
      </c>
      <c r="E209" s="31">
        <f>D209/B209</f>
        <v>0</v>
      </c>
      <c r="F209" s="32" t="s">
        <v>235</v>
      </c>
      <c r="G209" s="54"/>
      <c r="H209" s="43"/>
      <c r="I209" s="43"/>
      <c r="J209" s="43"/>
      <c r="K209" s="43"/>
    </row>
    <row r="210" spans="1:11" ht="24.95" customHeight="1" x14ac:dyDescent="0.3">
      <c r="A210" s="29" t="s">
        <v>236</v>
      </c>
      <c r="B210" s="30">
        <v>54938</v>
      </c>
      <c r="C210" s="30">
        <v>54938</v>
      </c>
      <c r="D210" s="30">
        <f>C210-B210</f>
        <v>0</v>
      </c>
      <c r="E210" s="31">
        <f>D210/B210</f>
        <v>0</v>
      </c>
      <c r="F210" s="32" t="s">
        <v>334</v>
      </c>
      <c r="G210" s="54"/>
    </row>
    <row r="211" spans="1:11" ht="24.95" customHeight="1" x14ac:dyDescent="0.3">
      <c r="A211" s="29" t="s">
        <v>237</v>
      </c>
      <c r="B211" s="30">
        <v>65600</v>
      </c>
      <c r="C211" s="30">
        <v>65600</v>
      </c>
      <c r="D211" s="30">
        <f>C211-B211</f>
        <v>0</v>
      </c>
      <c r="E211" s="31">
        <f>D211/B211</f>
        <v>0</v>
      </c>
      <c r="F211" s="32" t="s">
        <v>335</v>
      </c>
      <c r="G211" s="54"/>
    </row>
    <row r="212" spans="1:11" ht="30" customHeight="1" x14ac:dyDescent="0.25">
      <c r="A212" s="12" t="s">
        <v>238</v>
      </c>
      <c r="B212" s="23"/>
      <c r="C212" s="23"/>
      <c r="D212" s="23"/>
      <c r="E212" s="24"/>
      <c r="F212" s="13"/>
    </row>
    <row r="213" spans="1:11" ht="24.95" customHeight="1" x14ac:dyDescent="0.25">
      <c r="A213" s="29" t="s">
        <v>239</v>
      </c>
      <c r="B213" s="30">
        <v>36200</v>
      </c>
      <c r="C213" s="30">
        <v>36200</v>
      </c>
      <c r="D213" s="30">
        <f t="shared" ref="D213:D221" si="22">C213-B213</f>
        <v>0</v>
      </c>
      <c r="E213" s="31">
        <f t="shared" ref="E213:E221" si="23">D213/B213</f>
        <v>0</v>
      </c>
      <c r="F213" s="32" t="s">
        <v>240</v>
      </c>
    </row>
    <row r="214" spans="1:11" ht="24.95" customHeight="1" x14ac:dyDescent="0.25">
      <c r="A214" s="29" t="s">
        <v>241</v>
      </c>
      <c r="B214" s="30">
        <v>35825</v>
      </c>
      <c r="C214" s="30">
        <v>37492</v>
      </c>
      <c r="D214" s="30">
        <f t="shared" si="22"/>
        <v>1667</v>
      </c>
      <c r="E214" s="31">
        <f t="shared" si="23"/>
        <v>4.653175157013259E-2</v>
      </c>
      <c r="F214" s="32" t="s">
        <v>315</v>
      </c>
    </row>
    <row r="215" spans="1:11" ht="24.95" customHeight="1" x14ac:dyDescent="0.25">
      <c r="A215" s="29" t="s">
        <v>242</v>
      </c>
      <c r="B215" s="30">
        <v>40499</v>
      </c>
      <c r="C215" s="30">
        <v>42166</v>
      </c>
      <c r="D215" s="30">
        <f t="shared" si="22"/>
        <v>1667</v>
      </c>
      <c r="E215" s="31">
        <f t="shared" si="23"/>
        <v>4.1161510160744708E-2</v>
      </c>
      <c r="F215" s="32" t="s">
        <v>243</v>
      </c>
    </row>
    <row r="216" spans="1:11" ht="24.95" customHeight="1" x14ac:dyDescent="0.25">
      <c r="A216" s="29" t="s">
        <v>244</v>
      </c>
      <c r="B216" s="30">
        <v>52000</v>
      </c>
      <c r="C216" s="30">
        <v>52000</v>
      </c>
      <c r="D216" s="30">
        <f t="shared" si="22"/>
        <v>0</v>
      </c>
      <c r="E216" s="31">
        <f t="shared" si="23"/>
        <v>0</v>
      </c>
      <c r="F216" s="32" t="s">
        <v>245</v>
      </c>
    </row>
    <row r="217" spans="1:11" ht="24.95" customHeight="1" x14ac:dyDescent="0.25">
      <c r="A217" s="29" t="s">
        <v>246</v>
      </c>
      <c r="B217" s="30">
        <v>47167</v>
      </c>
      <c r="C217" s="30">
        <v>42875</v>
      </c>
      <c r="D217" s="30">
        <f t="shared" si="22"/>
        <v>-4292</v>
      </c>
      <c r="E217" s="31">
        <f t="shared" si="23"/>
        <v>-9.0995823351071731E-2</v>
      </c>
      <c r="F217" s="32" t="s">
        <v>314</v>
      </c>
    </row>
    <row r="218" spans="1:11" ht="24.95" customHeight="1" x14ac:dyDescent="0.25">
      <c r="A218" s="29" t="s">
        <v>247</v>
      </c>
      <c r="B218" s="30">
        <v>34383</v>
      </c>
      <c r="C218" s="30">
        <v>34383</v>
      </c>
      <c r="D218" s="30">
        <f t="shared" si="22"/>
        <v>0</v>
      </c>
      <c r="E218" s="31">
        <f t="shared" si="23"/>
        <v>0</v>
      </c>
      <c r="F218" s="32" t="s">
        <v>248</v>
      </c>
    </row>
    <row r="219" spans="1:11" ht="24.95" customHeight="1" x14ac:dyDescent="0.25">
      <c r="A219" s="29" t="s">
        <v>249</v>
      </c>
      <c r="B219" s="30">
        <v>54065</v>
      </c>
      <c r="C219" s="30">
        <v>54067</v>
      </c>
      <c r="D219" s="30">
        <f t="shared" si="22"/>
        <v>2</v>
      </c>
      <c r="E219" s="31">
        <f t="shared" si="23"/>
        <v>3.6992509016924071E-5</v>
      </c>
      <c r="F219" s="32" t="s">
        <v>337</v>
      </c>
    </row>
    <row r="220" spans="1:11" ht="24.95" customHeight="1" x14ac:dyDescent="0.25">
      <c r="A220" s="29" t="s">
        <v>250</v>
      </c>
      <c r="B220" s="30">
        <v>59472</v>
      </c>
      <c r="C220" s="30">
        <v>59472</v>
      </c>
      <c r="D220" s="30">
        <f t="shared" si="22"/>
        <v>0</v>
      </c>
      <c r="E220" s="31">
        <f t="shared" si="23"/>
        <v>0</v>
      </c>
      <c r="F220" s="32" t="s">
        <v>337</v>
      </c>
    </row>
    <row r="221" spans="1:11" ht="24.95" customHeight="1" x14ac:dyDescent="0.25">
      <c r="A221" s="35" t="s">
        <v>251</v>
      </c>
      <c r="B221" s="30">
        <v>37169</v>
      </c>
      <c r="C221" s="30">
        <v>38836</v>
      </c>
      <c r="D221" s="30">
        <f t="shared" si="22"/>
        <v>1667</v>
      </c>
      <c r="E221" s="31">
        <f t="shared" si="23"/>
        <v>4.4849202292232777E-2</v>
      </c>
      <c r="F221" s="32" t="s">
        <v>350</v>
      </c>
    </row>
    <row r="222" spans="1:11" ht="30" customHeight="1" x14ac:dyDescent="0.25">
      <c r="A222" s="12" t="s">
        <v>252</v>
      </c>
      <c r="B222" s="23"/>
      <c r="C222" s="23"/>
      <c r="D222" s="23"/>
      <c r="E222" s="24"/>
      <c r="F222" s="13"/>
    </row>
    <row r="223" spans="1:11" ht="24.95" customHeight="1" x14ac:dyDescent="0.25">
      <c r="A223" s="35" t="s">
        <v>253</v>
      </c>
      <c r="B223" s="30">
        <v>43900</v>
      </c>
      <c r="C223" s="30">
        <v>40800</v>
      </c>
      <c r="D223" s="30">
        <f t="shared" ref="D223:D236" si="24">C223-B223</f>
        <v>-3100</v>
      </c>
      <c r="E223" s="31">
        <f t="shared" ref="E223:E236" si="25">D223/B223</f>
        <v>-7.0615034168564919E-2</v>
      </c>
      <c r="F223" s="32" t="s">
        <v>254</v>
      </c>
    </row>
    <row r="224" spans="1:11" ht="24.95" customHeight="1" x14ac:dyDescent="0.25">
      <c r="A224" s="35" t="s">
        <v>255</v>
      </c>
      <c r="B224" s="30">
        <v>55000</v>
      </c>
      <c r="C224" s="30">
        <v>55000</v>
      </c>
      <c r="D224" s="30">
        <f t="shared" si="24"/>
        <v>0</v>
      </c>
      <c r="E224" s="31">
        <f t="shared" si="25"/>
        <v>0</v>
      </c>
      <c r="F224" s="32" t="s">
        <v>256</v>
      </c>
    </row>
    <row r="225" spans="1:6" ht="24.95" customHeight="1" x14ac:dyDescent="0.25">
      <c r="A225" s="29" t="s">
        <v>257</v>
      </c>
      <c r="B225" s="30">
        <v>39830</v>
      </c>
      <c r="C225" s="30">
        <v>39830</v>
      </c>
      <c r="D225" s="30">
        <f t="shared" si="24"/>
        <v>0</v>
      </c>
      <c r="E225" s="31">
        <f t="shared" si="25"/>
        <v>0</v>
      </c>
      <c r="F225" s="32" t="s">
        <v>258</v>
      </c>
    </row>
    <row r="226" spans="1:6" ht="24.95" customHeight="1" x14ac:dyDescent="0.25">
      <c r="A226" s="29" t="s">
        <v>259</v>
      </c>
      <c r="B226" s="30">
        <v>50480</v>
      </c>
      <c r="C226" s="30">
        <v>50480</v>
      </c>
      <c r="D226" s="30">
        <f t="shared" si="24"/>
        <v>0</v>
      </c>
      <c r="E226" s="31">
        <f t="shared" si="25"/>
        <v>0</v>
      </c>
      <c r="F226" s="32" t="s">
        <v>260</v>
      </c>
    </row>
    <row r="227" spans="1:6" ht="24.95" customHeight="1" x14ac:dyDescent="0.25">
      <c r="A227" s="29" t="s">
        <v>261</v>
      </c>
      <c r="B227" s="30">
        <v>33793</v>
      </c>
      <c r="C227" s="30">
        <v>35460</v>
      </c>
      <c r="D227" s="30">
        <f t="shared" si="24"/>
        <v>1667</v>
      </c>
      <c r="E227" s="31">
        <f t="shared" si="25"/>
        <v>4.9329742846151568E-2</v>
      </c>
      <c r="F227" s="32" t="s">
        <v>262</v>
      </c>
    </row>
    <row r="228" spans="1:6" ht="24.95" customHeight="1" x14ac:dyDescent="0.25">
      <c r="A228" s="29" t="s">
        <v>263</v>
      </c>
      <c r="B228" s="30"/>
      <c r="C228" s="30"/>
      <c r="D228" s="30">
        <f t="shared" si="24"/>
        <v>0</v>
      </c>
      <c r="E228" s="31"/>
      <c r="F228" s="32" t="s">
        <v>351</v>
      </c>
    </row>
    <row r="229" spans="1:6" ht="24.95" customHeight="1" x14ac:dyDescent="0.25">
      <c r="A229" s="29" t="s">
        <v>263</v>
      </c>
      <c r="B229" s="30">
        <v>39083</v>
      </c>
      <c r="C229" s="30">
        <v>39083</v>
      </c>
      <c r="D229" s="30">
        <f t="shared" si="24"/>
        <v>0</v>
      </c>
      <c r="E229" s="31">
        <f t="shared" si="25"/>
        <v>0</v>
      </c>
      <c r="F229" s="32" t="s">
        <v>352</v>
      </c>
    </row>
    <row r="230" spans="1:6" ht="24.95" customHeight="1" x14ac:dyDescent="0.25">
      <c r="A230" s="29" t="s">
        <v>264</v>
      </c>
      <c r="B230" s="30">
        <v>35766</v>
      </c>
      <c r="C230" s="30">
        <v>37433</v>
      </c>
      <c r="D230" s="30">
        <f t="shared" si="24"/>
        <v>1667</v>
      </c>
      <c r="E230" s="31">
        <f t="shared" si="25"/>
        <v>4.6608510876251188E-2</v>
      </c>
      <c r="F230" s="32" t="s">
        <v>358</v>
      </c>
    </row>
    <row r="231" spans="1:6" ht="24.95" customHeight="1" x14ac:dyDescent="0.25">
      <c r="A231" s="29" t="s">
        <v>265</v>
      </c>
      <c r="B231" s="30">
        <v>48000</v>
      </c>
      <c r="C231" s="30">
        <v>40000</v>
      </c>
      <c r="D231" s="30">
        <f t="shared" si="24"/>
        <v>-8000</v>
      </c>
      <c r="E231" s="31">
        <f t="shared" si="25"/>
        <v>-0.16666666666666666</v>
      </c>
      <c r="F231" s="32" t="s">
        <v>309</v>
      </c>
    </row>
    <row r="232" spans="1:6" ht="24.95" customHeight="1" x14ac:dyDescent="0.25">
      <c r="A232" s="29" t="s">
        <v>353</v>
      </c>
      <c r="B232" s="30">
        <v>37250</v>
      </c>
      <c r="C232" s="30">
        <v>37250</v>
      </c>
      <c r="D232" s="30">
        <f t="shared" si="24"/>
        <v>0</v>
      </c>
      <c r="E232" s="31">
        <f t="shared" si="25"/>
        <v>0</v>
      </c>
      <c r="F232" s="32" t="s">
        <v>352</v>
      </c>
    </row>
    <row r="233" spans="1:6" ht="24.95" customHeight="1" x14ac:dyDescent="0.25">
      <c r="A233" s="29" t="s">
        <v>266</v>
      </c>
      <c r="B233" s="30">
        <v>48026</v>
      </c>
      <c r="C233" s="30">
        <v>33837</v>
      </c>
      <c r="D233" s="30">
        <f t="shared" si="24"/>
        <v>-14189</v>
      </c>
      <c r="E233" s="31">
        <f t="shared" si="25"/>
        <v>-0.29544413442718526</v>
      </c>
      <c r="F233" s="32" t="s">
        <v>361</v>
      </c>
    </row>
    <row r="234" spans="1:6" ht="24.95" customHeight="1" x14ac:dyDescent="0.25">
      <c r="A234" s="29" t="s">
        <v>266</v>
      </c>
      <c r="B234" s="30">
        <v>40800</v>
      </c>
      <c r="C234" s="30">
        <v>40800</v>
      </c>
      <c r="D234" s="30">
        <f t="shared" si="24"/>
        <v>0</v>
      </c>
      <c r="E234" s="31">
        <f t="shared" si="25"/>
        <v>0</v>
      </c>
      <c r="F234" s="32" t="s">
        <v>352</v>
      </c>
    </row>
    <row r="235" spans="1:6" ht="24.95" customHeight="1" x14ac:dyDescent="0.25">
      <c r="A235" s="29" t="s">
        <v>267</v>
      </c>
      <c r="B235" s="30">
        <v>43000</v>
      </c>
      <c r="C235" s="30">
        <v>43000</v>
      </c>
      <c r="D235" s="30">
        <f t="shared" si="24"/>
        <v>0</v>
      </c>
      <c r="E235" s="31">
        <f t="shared" si="25"/>
        <v>0</v>
      </c>
      <c r="F235" s="32" t="s">
        <v>268</v>
      </c>
    </row>
    <row r="236" spans="1:6" ht="30" customHeight="1" x14ac:dyDescent="0.25">
      <c r="A236" s="29" t="s">
        <v>267</v>
      </c>
      <c r="B236" s="30">
        <v>45800</v>
      </c>
      <c r="C236" s="30">
        <v>45800</v>
      </c>
      <c r="D236" s="30">
        <f t="shared" si="24"/>
        <v>0</v>
      </c>
      <c r="E236" s="31">
        <f t="shared" si="25"/>
        <v>0</v>
      </c>
      <c r="F236" s="32" t="s">
        <v>269</v>
      </c>
    </row>
    <row r="237" spans="1:6" ht="24.95" customHeight="1" x14ac:dyDescent="0.25">
      <c r="A237" s="12" t="s">
        <v>270</v>
      </c>
      <c r="B237" s="23"/>
      <c r="C237" s="23"/>
      <c r="D237" s="23"/>
      <c r="E237" s="24"/>
      <c r="F237" s="13"/>
    </row>
    <row r="238" spans="1:6" ht="24.95" customHeight="1" x14ac:dyDescent="0.25">
      <c r="A238" s="29" t="s">
        <v>271</v>
      </c>
      <c r="B238" s="30">
        <v>38400</v>
      </c>
      <c r="C238" s="30">
        <v>36400</v>
      </c>
      <c r="D238" s="30">
        <f t="shared" ref="D238:D244" si="26">C238-B238</f>
        <v>-2000</v>
      </c>
      <c r="E238" s="31">
        <f t="shared" ref="E238:E244" si="27">D238/B238</f>
        <v>-5.2083333333333336E-2</v>
      </c>
      <c r="F238" s="32" t="s">
        <v>360</v>
      </c>
    </row>
    <row r="239" spans="1:6" ht="24.95" customHeight="1" x14ac:dyDescent="0.25">
      <c r="A239" s="29" t="s">
        <v>271</v>
      </c>
      <c r="B239" s="30">
        <v>37700</v>
      </c>
      <c r="C239" s="30">
        <v>34700</v>
      </c>
      <c r="D239" s="30">
        <f t="shared" si="26"/>
        <v>-3000</v>
      </c>
      <c r="E239" s="31">
        <f t="shared" si="27"/>
        <v>-7.9575596816976124E-2</v>
      </c>
      <c r="F239" s="32" t="s">
        <v>272</v>
      </c>
    </row>
    <row r="240" spans="1:6" ht="24.95" customHeight="1" x14ac:dyDescent="0.25">
      <c r="A240" s="29" t="s">
        <v>273</v>
      </c>
      <c r="B240" s="30">
        <v>43800</v>
      </c>
      <c r="C240" s="30">
        <v>38100</v>
      </c>
      <c r="D240" s="30">
        <f t="shared" si="26"/>
        <v>-5700</v>
      </c>
      <c r="E240" s="31">
        <f t="shared" si="27"/>
        <v>-0.13013698630136986</v>
      </c>
      <c r="F240" s="32" t="s">
        <v>274</v>
      </c>
    </row>
    <row r="241" spans="1:11" ht="24.95" customHeight="1" x14ac:dyDescent="0.25">
      <c r="A241" s="29" t="s">
        <v>275</v>
      </c>
      <c r="B241" s="30">
        <v>29700</v>
      </c>
      <c r="C241" s="30">
        <v>37000</v>
      </c>
      <c r="D241" s="30">
        <f t="shared" si="26"/>
        <v>7300</v>
      </c>
      <c r="E241" s="31">
        <f t="shared" si="27"/>
        <v>0.24579124579124578</v>
      </c>
      <c r="F241" s="32" t="s">
        <v>326</v>
      </c>
    </row>
    <row r="242" spans="1:11" ht="24.95" customHeight="1" x14ac:dyDescent="0.25">
      <c r="A242" s="29" t="s">
        <v>275</v>
      </c>
      <c r="B242" s="30">
        <v>31521</v>
      </c>
      <c r="C242" s="30">
        <v>33093</v>
      </c>
      <c r="D242" s="30">
        <f t="shared" si="26"/>
        <v>1572</v>
      </c>
      <c r="E242" s="31">
        <f t="shared" si="27"/>
        <v>4.9871514228609498E-2</v>
      </c>
      <c r="F242" s="32" t="s">
        <v>348</v>
      </c>
    </row>
    <row r="243" spans="1:11" ht="24.95" customHeight="1" x14ac:dyDescent="0.25">
      <c r="A243" s="29" t="s">
        <v>275</v>
      </c>
      <c r="B243" s="30"/>
      <c r="C243" s="30"/>
      <c r="D243" s="30">
        <f t="shared" si="26"/>
        <v>0</v>
      </c>
      <c r="E243" s="31" t="s">
        <v>368</v>
      </c>
      <c r="F243" s="32" t="s">
        <v>362</v>
      </c>
    </row>
    <row r="244" spans="1:11" ht="30" customHeight="1" x14ac:dyDescent="0.25">
      <c r="A244" s="29" t="s">
        <v>275</v>
      </c>
      <c r="B244" s="30">
        <v>47272</v>
      </c>
      <c r="C244" s="30">
        <v>47272</v>
      </c>
      <c r="D244" s="30">
        <f t="shared" si="26"/>
        <v>0</v>
      </c>
      <c r="E244" s="31">
        <f t="shared" si="27"/>
        <v>0</v>
      </c>
      <c r="F244" s="32" t="s">
        <v>276</v>
      </c>
    </row>
    <row r="245" spans="1:11" ht="24.95" customHeight="1" x14ac:dyDescent="0.35">
      <c r="A245" s="12" t="s">
        <v>277</v>
      </c>
      <c r="B245" s="23"/>
      <c r="C245" s="23"/>
      <c r="D245" s="23"/>
      <c r="E245" s="24"/>
      <c r="F245" s="13"/>
      <c r="G245" s="44"/>
      <c r="I245" s="25"/>
      <c r="J245" s="26"/>
      <c r="K245" s="27"/>
    </row>
    <row r="246" spans="1:11" ht="24.95" customHeight="1" x14ac:dyDescent="0.35">
      <c r="A246" s="29" t="s">
        <v>278</v>
      </c>
      <c r="B246" s="30">
        <v>32398</v>
      </c>
      <c r="C246" s="30">
        <v>31157</v>
      </c>
      <c r="D246" s="30">
        <f t="shared" ref="D246:D262" si="28">C246-B246</f>
        <v>-1241</v>
      </c>
      <c r="E246" s="31">
        <f t="shared" ref="E246:E262" si="29">D246/B246</f>
        <v>-3.8304833631705663E-2</v>
      </c>
      <c r="F246" s="32" t="s">
        <v>279</v>
      </c>
      <c r="G246" s="44"/>
      <c r="I246" s="25"/>
      <c r="J246" s="26"/>
      <c r="K246" s="27"/>
    </row>
    <row r="247" spans="1:11" ht="24.95" customHeight="1" x14ac:dyDescent="0.35">
      <c r="A247" s="29" t="s">
        <v>280</v>
      </c>
      <c r="B247" s="30">
        <v>30558</v>
      </c>
      <c r="C247" s="30">
        <v>37317</v>
      </c>
      <c r="D247" s="30">
        <f t="shared" si="28"/>
        <v>6759</v>
      </c>
      <c r="E247" s="31">
        <f t="shared" si="29"/>
        <v>0.2211859414883173</v>
      </c>
      <c r="F247" s="32" t="s">
        <v>279</v>
      </c>
      <c r="G247" s="44"/>
      <c r="I247" s="25"/>
      <c r="J247" s="26"/>
      <c r="K247" s="27"/>
    </row>
    <row r="248" spans="1:11" ht="24.95" customHeight="1" x14ac:dyDescent="0.35">
      <c r="A248" s="29" t="s">
        <v>281</v>
      </c>
      <c r="B248" s="30">
        <v>29205</v>
      </c>
      <c r="C248" s="30">
        <v>35964</v>
      </c>
      <c r="D248" s="30">
        <f t="shared" si="28"/>
        <v>6759</v>
      </c>
      <c r="E248" s="31">
        <f t="shared" si="29"/>
        <v>0.23143297380585517</v>
      </c>
      <c r="F248" s="32" t="s">
        <v>279</v>
      </c>
      <c r="G248" s="44"/>
      <c r="I248" s="25"/>
      <c r="J248" s="26"/>
      <c r="K248" s="27"/>
    </row>
    <row r="249" spans="1:11" ht="24.95" customHeight="1" x14ac:dyDescent="0.35">
      <c r="A249" s="29" t="s">
        <v>282</v>
      </c>
      <c r="B249" s="30">
        <v>30127</v>
      </c>
      <c r="C249" s="30">
        <v>36919</v>
      </c>
      <c r="D249" s="30">
        <f t="shared" si="28"/>
        <v>6792</v>
      </c>
      <c r="E249" s="31">
        <f t="shared" si="29"/>
        <v>0.22544561356922363</v>
      </c>
      <c r="F249" s="32" t="s">
        <v>279</v>
      </c>
      <c r="G249" s="44"/>
      <c r="I249" s="25"/>
      <c r="J249" s="26"/>
      <c r="K249" s="27"/>
    </row>
    <row r="250" spans="1:11" ht="24.95" customHeight="1" x14ac:dyDescent="0.35">
      <c r="A250" s="29" t="s">
        <v>283</v>
      </c>
      <c r="B250" s="30">
        <v>42925</v>
      </c>
      <c r="C250" s="30">
        <v>36695</v>
      </c>
      <c r="D250" s="30">
        <f>C250-B250</f>
        <v>-6230</v>
      </c>
      <c r="E250" s="31">
        <f t="shared" si="29"/>
        <v>-0.14513686662783926</v>
      </c>
      <c r="F250" s="32" t="s">
        <v>284</v>
      </c>
      <c r="G250" s="44"/>
      <c r="I250" s="25"/>
      <c r="J250" s="26"/>
      <c r="K250" s="27"/>
    </row>
    <row r="251" spans="1:11" ht="24.95" customHeight="1" x14ac:dyDescent="0.35">
      <c r="A251" s="29" t="s">
        <v>285</v>
      </c>
      <c r="B251" s="30">
        <v>42000</v>
      </c>
      <c r="C251" s="30">
        <v>42000</v>
      </c>
      <c r="D251" s="30">
        <f t="shared" si="28"/>
        <v>0</v>
      </c>
      <c r="E251" s="31">
        <f t="shared" si="29"/>
        <v>0</v>
      </c>
      <c r="F251" s="32" t="s">
        <v>304</v>
      </c>
      <c r="G251" s="44"/>
      <c r="I251" s="25"/>
      <c r="J251" s="26"/>
      <c r="K251" s="27"/>
    </row>
    <row r="252" spans="1:11" ht="24.95" customHeight="1" x14ac:dyDescent="0.35">
      <c r="A252" s="29" t="s">
        <v>286</v>
      </c>
      <c r="B252" s="30">
        <v>31800</v>
      </c>
      <c r="C252" s="30">
        <v>36400</v>
      </c>
      <c r="D252" s="30">
        <f t="shared" si="28"/>
        <v>4600</v>
      </c>
      <c r="E252" s="31">
        <f t="shared" si="29"/>
        <v>0.14465408805031446</v>
      </c>
      <c r="F252" s="32" t="s">
        <v>287</v>
      </c>
      <c r="G252" s="44"/>
      <c r="I252" s="25"/>
      <c r="J252" s="26"/>
      <c r="K252" s="27"/>
    </row>
    <row r="253" spans="1:11" ht="24.95" customHeight="1" x14ac:dyDescent="0.35">
      <c r="A253" s="29" t="s">
        <v>288</v>
      </c>
      <c r="B253" s="30">
        <v>32133</v>
      </c>
      <c r="C253" s="30">
        <v>32133</v>
      </c>
      <c r="D253" s="30">
        <f t="shared" si="28"/>
        <v>0</v>
      </c>
      <c r="E253" s="31">
        <f t="shared" si="29"/>
        <v>0</v>
      </c>
      <c r="F253" s="32" t="s">
        <v>289</v>
      </c>
      <c r="G253" s="44"/>
      <c r="I253" s="25"/>
      <c r="J253" s="26"/>
      <c r="K253" s="27"/>
    </row>
    <row r="254" spans="1:11" ht="24.95" customHeight="1" x14ac:dyDescent="0.35">
      <c r="A254" s="29" t="s">
        <v>290</v>
      </c>
      <c r="B254" s="30">
        <v>30743</v>
      </c>
      <c r="C254" s="30">
        <v>30743</v>
      </c>
      <c r="D254" s="30">
        <f t="shared" si="28"/>
        <v>0</v>
      </c>
      <c r="E254" s="31">
        <f t="shared" si="29"/>
        <v>0</v>
      </c>
      <c r="F254" s="32" t="s">
        <v>291</v>
      </c>
      <c r="G254" s="44"/>
      <c r="I254" s="25"/>
      <c r="J254" s="26"/>
      <c r="K254" s="28"/>
    </row>
    <row r="255" spans="1:11" ht="24.95" customHeight="1" x14ac:dyDescent="0.35">
      <c r="A255" s="29" t="s">
        <v>292</v>
      </c>
      <c r="B255" s="30">
        <v>40875</v>
      </c>
      <c r="C255" s="30">
        <v>40875</v>
      </c>
      <c r="D255" s="30">
        <f t="shared" si="28"/>
        <v>0</v>
      </c>
      <c r="E255" s="31">
        <f t="shared" si="29"/>
        <v>0</v>
      </c>
      <c r="F255" s="32" t="s">
        <v>293</v>
      </c>
      <c r="G255" s="44"/>
      <c r="I255" s="25"/>
      <c r="J255" s="26"/>
      <c r="K255" s="27"/>
    </row>
    <row r="256" spans="1:11" ht="24.95" customHeight="1" x14ac:dyDescent="0.35">
      <c r="A256" s="29" t="s">
        <v>294</v>
      </c>
      <c r="B256" s="30">
        <v>44700</v>
      </c>
      <c r="C256" s="30">
        <v>39000</v>
      </c>
      <c r="D256" s="30">
        <f t="shared" si="28"/>
        <v>-5700</v>
      </c>
      <c r="E256" s="31">
        <f t="shared" si="29"/>
        <v>-0.12751677852348994</v>
      </c>
      <c r="F256" s="32" t="s">
        <v>295</v>
      </c>
      <c r="G256" s="44"/>
      <c r="I256" s="25"/>
      <c r="J256" s="26"/>
      <c r="K256" s="27"/>
    </row>
    <row r="257" spans="1:11" ht="24.95" customHeight="1" x14ac:dyDescent="0.35">
      <c r="A257" s="29" t="s">
        <v>296</v>
      </c>
      <c r="B257" s="30">
        <v>42650</v>
      </c>
      <c r="C257" s="30">
        <v>38000</v>
      </c>
      <c r="D257" s="30">
        <f t="shared" si="28"/>
        <v>-4650</v>
      </c>
      <c r="E257" s="31">
        <f t="shared" si="29"/>
        <v>-0.10902696365767878</v>
      </c>
      <c r="F257" s="32" t="s">
        <v>297</v>
      </c>
      <c r="G257" s="44"/>
      <c r="I257" s="25"/>
      <c r="J257" s="26"/>
      <c r="K257" s="27"/>
    </row>
    <row r="258" spans="1:11" ht="24.95" customHeight="1" x14ac:dyDescent="0.35">
      <c r="A258" s="29" t="s">
        <v>327</v>
      </c>
      <c r="B258" s="30">
        <v>43900</v>
      </c>
      <c r="C258" s="30">
        <v>43900</v>
      </c>
      <c r="D258" s="30">
        <f t="shared" si="28"/>
        <v>0</v>
      </c>
      <c r="E258" s="31">
        <f t="shared" si="29"/>
        <v>0</v>
      </c>
      <c r="F258" s="32" t="s">
        <v>347</v>
      </c>
      <c r="G258" s="44"/>
      <c r="I258" s="25"/>
      <c r="J258" s="26"/>
      <c r="K258" s="27"/>
    </row>
    <row r="259" spans="1:11" ht="24.95" customHeight="1" x14ac:dyDescent="0.35">
      <c r="A259" s="29" t="s">
        <v>298</v>
      </c>
      <c r="B259" s="30">
        <v>43683</v>
      </c>
      <c r="C259" s="30">
        <v>43683</v>
      </c>
      <c r="D259" s="30">
        <f t="shared" si="28"/>
        <v>0</v>
      </c>
      <c r="E259" s="31">
        <f t="shared" si="29"/>
        <v>0</v>
      </c>
      <c r="F259" s="32" t="s">
        <v>299</v>
      </c>
      <c r="G259" s="44"/>
      <c r="I259" s="25"/>
      <c r="J259" s="26"/>
      <c r="K259" s="27"/>
    </row>
    <row r="260" spans="1:11" ht="24.95" customHeight="1" x14ac:dyDescent="0.35">
      <c r="A260" s="29" t="s">
        <v>300</v>
      </c>
      <c r="B260" s="30">
        <v>45030</v>
      </c>
      <c r="C260" s="30">
        <v>46040</v>
      </c>
      <c r="D260" s="30">
        <f t="shared" si="28"/>
        <v>1010</v>
      </c>
      <c r="E260" s="31">
        <f t="shared" si="29"/>
        <v>2.2429491450144348E-2</v>
      </c>
      <c r="F260" s="32" t="s">
        <v>305</v>
      </c>
      <c r="G260" s="44"/>
      <c r="I260" s="25"/>
      <c r="J260" s="26"/>
      <c r="K260" s="27"/>
    </row>
    <row r="261" spans="1:11" ht="24.95" customHeight="1" x14ac:dyDescent="0.35">
      <c r="A261" s="29" t="s">
        <v>301</v>
      </c>
      <c r="B261" s="30">
        <v>39011</v>
      </c>
      <c r="C261" s="30">
        <v>39011</v>
      </c>
      <c r="D261" s="30">
        <f t="shared" si="28"/>
        <v>0</v>
      </c>
      <c r="E261" s="31">
        <f t="shared" si="29"/>
        <v>0</v>
      </c>
      <c r="F261" s="32" t="s">
        <v>306</v>
      </c>
      <c r="G261" s="44"/>
      <c r="I261" s="25"/>
      <c r="J261" s="26"/>
      <c r="K261" s="27"/>
    </row>
    <row r="262" spans="1:11" ht="45" customHeight="1" x14ac:dyDescent="0.3">
      <c r="A262" s="37" t="s">
        <v>302</v>
      </c>
      <c r="B262" s="38">
        <v>32500</v>
      </c>
      <c r="C262" s="38">
        <v>30900</v>
      </c>
      <c r="D262" s="38">
        <f t="shared" si="28"/>
        <v>-1600</v>
      </c>
      <c r="E262" s="39">
        <f t="shared" si="29"/>
        <v>-4.9230769230769231E-2</v>
      </c>
      <c r="F262" s="40" t="s">
        <v>303</v>
      </c>
      <c r="I262" s="25"/>
      <c r="J262" s="26"/>
      <c r="K262" s="27"/>
    </row>
    <row r="263" spans="1:11" ht="30" customHeight="1" x14ac:dyDescent="0.25">
      <c r="A263" s="15" t="s">
        <v>310</v>
      </c>
      <c r="B263" s="16">
        <f>AVERAGE(B8:B262)</f>
        <v>45994.863354037268</v>
      </c>
      <c r="C263" s="16">
        <f>AVERAGE(C8:C262)</f>
        <v>46165.068322981366</v>
      </c>
      <c r="D263" s="16">
        <f>C263-B263</f>
        <v>170.20496894409735</v>
      </c>
      <c r="E263" s="59">
        <f t="shared" ref="E263" si="30">D263/B263</f>
        <v>3.7005212437305206E-3</v>
      </c>
      <c r="F263" s="17"/>
    </row>
    <row r="264" spans="1:11" ht="45.75" customHeight="1" x14ac:dyDescent="0.45">
      <c r="A264" s="65" t="s">
        <v>369</v>
      </c>
      <c r="B264" s="55"/>
      <c r="C264" s="55"/>
      <c r="D264" s="56"/>
      <c r="E264" s="48"/>
      <c r="F264" s="3"/>
    </row>
    <row r="265" spans="1:11" ht="23.25" x14ac:dyDescent="0.35">
      <c r="C265" s="45"/>
      <c r="D265" s="46"/>
      <c r="E265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G12" sqref="G12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2"/>
      <c r="E1" s="82"/>
      <c r="F1" s="82"/>
      <c r="G1" s="82"/>
    </row>
    <row r="2" spans="2:7" ht="14.25" customHeight="1" x14ac:dyDescent="0.25">
      <c r="B2" s="83" t="s">
        <v>370</v>
      </c>
      <c r="C2" s="83"/>
      <c r="D2" s="83"/>
      <c r="E2" s="83"/>
      <c r="F2" s="83"/>
      <c r="G2" s="83"/>
    </row>
    <row r="3" spans="2:7" ht="26.25" customHeight="1" x14ac:dyDescent="0.25">
      <c r="B3" s="84" t="s">
        <v>371</v>
      </c>
      <c r="C3" s="84"/>
      <c r="D3" s="84"/>
      <c r="E3" s="84"/>
      <c r="F3" s="84"/>
      <c r="G3" s="84"/>
    </row>
    <row r="4" spans="2:7" ht="57.75" customHeight="1" x14ac:dyDescent="0.25">
      <c r="B4" s="66" t="s">
        <v>372</v>
      </c>
      <c r="C4" s="67" t="s">
        <v>373</v>
      </c>
      <c r="D4" s="67" t="s">
        <v>374</v>
      </c>
      <c r="E4" s="67" t="s">
        <v>375</v>
      </c>
      <c r="F4" s="67" t="s">
        <v>376</v>
      </c>
      <c r="G4" s="67" t="s">
        <v>377</v>
      </c>
    </row>
    <row r="5" spans="2:7" ht="20.100000000000001" customHeight="1" x14ac:dyDescent="0.25">
      <c r="B5" s="68" t="s">
        <v>378</v>
      </c>
      <c r="C5" s="69">
        <v>53038</v>
      </c>
      <c r="D5" s="70">
        <v>527</v>
      </c>
      <c r="E5" s="71">
        <v>0.01</v>
      </c>
      <c r="F5" s="70">
        <v>0</v>
      </c>
      <c r="G5" s="72">
        <v>0</v>
      </c>
    </row>
    <row r="6" spans="2:7" ht="20.100000000000001" customHeight="1" x14ac:dyDescent="0.25">
      <c r="B6" s="68" t="s">
        <v>379</v>
      </c>
      <c r="C6" s="69">
        <v>52341</v>
      </c>
      <c r="D6" s="70">
        <v>-697</v>
      </c>
      <c r="E6" s="73">
        <v>-1.32E-2</v>
      </c>
      <c r="F6" s="70">
        <v>-697</v>
      </c>
      <c r="G6" s="73">
        <v>-1.32E-2</v>
      </c>
    </row>
    <row r="7" spans="2:7" ht="20.100000000000001" customHeight="1" x14ac:dyDescent="0.25">
      <c r="B7" s="68" t="s">
        <v>380</v>
      </c>
      <c r="C7" s="69">
        <v>50575</v>
      </c>
      <c r="D7" s="69">
        <v>-1766</v>
      </c>
      <c r="E7" s="73">
        <v>-3.3700000000000001E-2</v>
      </c>
      <c r="F7" s="69">
        <v>-2463</v>
      </c>
      <c r="G7" s="73">
        <v>-4.6399999999999997E-2</v>
      </c>
    </row>
    <row r="8" spans="2:7" ht="20.100000000000001" customHeight="1" x14ac:dyDescent="0.25">
      <c r="B8" s="68" t="s">
        <v>381</v>
      </c>
      <c r="C8" s="69">
        <v>49551</v>
      </c>
      <c r="D8" s="69">
        <v>-1024</v>
      </c>
      <c r="E8" s="73">
        <v>-2.0199999999999999E-2</v>
      </c>
      <c r="F8" s="69">
        <v>-3487</v>
      </c>
      <c r="G8" s="73">
        <v>-6.5699999999999995E-2</v>
      </c>
    </row>
    <row r="9" spans="2:7" ht="20.100000000000001" customHeight="1" x14ac:dyDescent="0.25">
      <c r="B9" s="68" t="s">
        <v>382</v>
      </c>
      <c r="C9" s="69">
        <v>47102</v>
      </c>
      <c r="D9" s="69">
        <v>-2449</v>
      </c>
      <c r="E9" s="73">
        <v>-4.9399999999999999E-2</v>
      </c>
      <c r="F9" s="69">
        <v>-5936</v>
      </c>
      <c r="G9" s="73">
        <v>-0.1119</v>
      </c>
    </row>
    <row r="10" spans="2:7" ht="20.100000000000001" customHeight="1" x14ac:dyDescent="0.25">
      <c r="B10" s="68" t="s">
        <v>383</v>
      </c>
      <c r="C10" s="69">
        <v>45995</v>
      </c>
      <c r="D10" s="69">
        <v>-1107</v>
      </c>
      <c r="E10" s="73">
        <v>-2.35E-2</v>
      </c>
      <c r="F10" s="69">
        <v>-7043</v>
      </c>
      <c r="G10" s="73">
        <v>-0.1328</v>
      </c>
    </row>
    <row r="11" spans="2:7" ht="20.100000000000001" customHeight="1" x14ac:dyDescent="0.25">
      <c r="B11" s="68" t="s">
        <v>384</v>
      </c>
      <c r="C11" s="69">
        <v>46165</v>
      </c>
      <c r="D11" s="70">
        <v>170</v>
      </c>
      <c r="E11" s="73">
        <v>3.7000000000000002E-3</v>
      </c>
      <c r="F11" s="69">
        <v>-6873</v>
      </c>
      <c r="G11" s="73">
        <v>-0.12959999999999999</v>
      </c>
    </row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107.25" customHeight="1" x14ac:dyDescent="0.25"/>
    <row r="18" spans="2:7" ht="15.75" x14ac:dyDescent="0.25">
      <c r="B18" s="85"/>
      <c r="C18" s="85"/>
      <c r="D18" s="85"/>
      <c r="E18" s="74"/>
      <c r="F18" s="74"/>
      <c r="G18" s="75"/>
    </row>
    <row r="19" spans="2:7" ht="15.75" x14ac:dyDescent="0.25">
      <c r="B19" s="85"/>
      <c r="C19" s="85"/>
      <c r="D19" s="85"/>
      <c r="E19" s="74"/>
      <c r="F19" s="74"/>
      <c r="G19" s="74"/>
    </row>
  </sheetData>
  <mergeCells count="5">
    <mergeCell ref="D1:G1"/>
    <mergeCell ref="B2:G2"/>
    <mergeCell ref="B3:G3"/>
    <mergeCell ref="B18:D18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buh-book</cp:lastModifiedBy>
  <cp:lastPrinted>2015-07-24T09:38:12Z</cp:lastPrinted>
  <dcterms:created xsi:type="dcterms:W3CDTF">2015-03-02T10:32:26Z</dcterms:created>
  <dcterms:modified xsi:type="dcterms:W3CDTF">2020-07-28T10:15:55Z</dcterms:modified>
</cp:coreProperties>
</file>