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Лист1!$C$239</definedName>
    <definedName name="_xlnm.Print_Area" localSheetId="0">Лист1!$A$4:$F$258</definedName>
  </definedNames>
  <calcPr calcId="125725"/>
</workbook>
</file>

<file path=xl/calcChain.xml><?xml version="1.0" encoding="utf-8"?>
<calcChain xmlns="http://schemas.openxmlformats.org/spreadsheetml/2006/main">
  <c r="D15" i="1"/>
  <c r="E15" s="1"/>
  <c r="D14"/>
  <c r="E14" s="1"/>
  <c r="D238"/>
  <c r="E238" s="1"/>
  <c r="D168"/>
  <c r="E168" s="1"/>
  <c r="D201"/>
  <c r="E201" s="1"/>
  <c r="D41"/>
  <c r="E41" s="1"/>
  <c r="D83"/>
  <c r="E83" s="1"/>
  <c r="B259"/>
  <c r="D31" l="1"/>
  <c r="E31" s="1"/>
  <c r="D30"/>
  <c r="E30" s="1"/>
  <c r="C259"/>
  <c r="D185"/>
  <c r="E185" s="1"/>
  <c r="D258"/>
  <c r="E258" s="1"/>
  <c r="D257"/>
  <c r="E257" s="1"/>
  <c r="D256"/>
  <c r="E256" s="1"/>
  <c r="D255"/>
  <c r="E255" s="1"/>
  <c r="D254"/>
  <c r="E254" s="1"/>
  <c r="D253"/>
  <c r="E253" s="1"/>
  <c r="D252"/>
  <c r="E252" s="1"/>
  <c r="D251"/>
  <c r="E251" s="1"/>
  <c r="D250"/>
  <c r="E250" s="1"/>
  <c r="D249"/>
  <c r="E249" s="1"/>
  <c r="D248"/>
  <c r="E248" s="1"/>
  <c r="D247"/>
  <c r="E247" s="1"/>
  <c r="D246"/>
  <c r="E246" s="1"/>
  <c r="D245"/>
  <c r="E245" s="1"/>
  <c r="D244"/>
  <c r="E244" s="1"/>
  <c r="D243"/>
  <c r="E243" s="1"/>
  <c r="D242"/>
  <c r="E242" s="1"/>
  <c r="D240"/>
  <c r="E240" s="1"/>
  <c r="D239"/>
  <c r="E239" s="1"/>
  <c r="D237"/>
  <c r="E237" s="1"/>
  <c r="D236"/>
  <c r="E236" s="1"/>
  <c r="D235"/>
  <c r="E235" s="1"/>
  <c r="D233"/>
  <c r="E233" s="1"/>
  <c r="D232"/>
  <c r="E232" s="1"/>
  <c r="D231"/>
  <c r="E231" s="1"/>
  <c r="D230"/>
  <c r="E230" s="1"/>
  <c r="D229"/>
  <c r="E229" s="1"/>
  <c r="D228"/>
  <c r="E228" s="1"/>
  <c r="D227"/>
  <c r="E227" s="1"/>
  <c r="D226"/>
  <c r="E226" s="1"/>
  <c r="D225"/>
  <c r="E225" s="1"/>
  <c r="D224"/>
  <c r="E224" s="1"/>
  <c r="D223"/>
  <c r="E223" s="1"/>
  <c r="D222"/>
  <c r="E222" s="1"/>
  <c r="D220"/>
  <c r="E220" s="1"/>
  <c r="D219"/>
  <c r="E219" s="1"/>
  <c r="D218"/>
  <c r="E218" s="1"/>
  <c r="D217"/>
  <c r="E217" s="1"/>
  <c r="D216"/>
  <c r="E216" s="1"/>
  <c r="D215"/>
  <c r="E215" s="1"/>
  <c r="D214"/>
  <c r="E214" s="1"/>
  <c r="D213"/>
  <c r="E213" s="1"/>
  <c r="D212"/>
  <c r="E212" s="1"/>
  <c r="D210"/>
  <c r="E210" s="1"/>
  <c r="D209"/>
  <c r="E209" s="1"/>
  <c r="D208"/>
  <c r="E208" s="1"/>
  <c r="D207"/>
  <c r="E207" s="1"/>
  <c r="D206"/>
  <c r="E206" s="1"/>
  <c r="D204"/>
  <c r="E204" s="1"/>
  <c r="D203"/>
  <c r="E203" s="1"/>
  <c r="D202"/>
  <c r="E202" s="1"/>
  <c r="D200"/>
  <c r="E200" s="1"/>
  <c r="D199"/>
  <c r="E199" s="1"/>
  <c r="D198"/>
  <c r="E198" s="1"/>
  <c r="D197"/>
  <c r="E197" s="1"/>
  <c r="D196"/>
  <c r="E196" s="1"/>
  <c r="D195"/>
  <c r="E195" s="1"/>
  <c r="D194"/>
  <c r="E194" s="1"/>
  <c r="D192"/>
  <c r="E192" s="1"/>
  <c r="D191"/>
  <c r="E191" s="1"/>
  <c r="D190"/>
  <c r="E190" s="1"/>
  <c r="D189"/>
  <c r="E189" s="1"/>
  <c r="D188"/>
  <c r="E188" s="1"/>
  <c r="D187"/>
  <c r="E187" s="1"/>
  <c r="D186"/>
  <c r="E186" s="1"/>
  <c r="D184"/>
  <c r="E184" s="1"/>
  <c r="D183"/>
  <c r="E183" s="1"/>
  <c r="D182"/>
  <c r="E182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3"/>
  <c r="E173" s="1"/>
  <c r="D172"/>
  <c r="E172" s="1"/>
  <c r="D171"/>
  <c r="E171" s="1"/>
  <c r="D170"/>
  <c r="E170" s="1"/>
  <c r="D169"/>
  <c r="E169" s="1"/>
  <c r="D167"/>
  <c r="E167" s="1"/>
  <c r="D166"/>
  <c r="E166" s="1"/>
  <c r="D165"/>
  <c r="E165" s="1"/>
  <c r="D164"/>
  <c r="E164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49"/>
  <c r="E149" s="1"/>
  <c r="D148"/>
  <c r="E148" s="1"/>
  <c r="D147"/>
  <c r="E147" s="1"/>
  <c r="D146"/>
  <c r="E146" s="1"/>
  <c r="D144"/>
  <c r="E144" s="1"/>
  <c r="D143"/>
  <c r="E143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3"/>
  <c r="E133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5"/>
  <c r="E115" s="1"/>
  <c r="D114"/>
  <c r="E114" s="1"/>
  <c r="D113"/>
  <c r="E113" s="1"/>
  <c r="D111"/>
  <c r="E111" s="1"/>
  <c r="D110"/>
  <c r="E110" s="1"/>
  <c r="D109"/>
  <c r="E109" s="1"/>
  <c r="D108"/>
  <c r="E108" s="1"/>
  <c r="D107"/>
  <c r="E107" s="1"/>
  <c r="D105"/>
  <c r="E105" s="1"/>
  <c r="D104"/>
  <c r="E104" s="1"/>
  <c r="D103"/>
  <c r="E103" s="1"/>
  <c r="D102"/>
  <c r="E102" s="1"/>
  <c r="D101"/>
  <c r="E101" s="1"/>
  <c r="D100"/>
  <c r="E100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4"/>
  <c r="E84" s="1"/>
  <c r="D82"/>
  <c r="E82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3"/>
  <c r="E43" s="1"/>
  <c r="D40"/>
  <c r="E40" s="1"/>
  <c r="D38"/>
  <c r="E38" s="1"/>
  <c r="D37"/>
  <c r="E37" s="1"/>
  <c r="D36"/>
  <c r="E36" s="1"/>
  <c r="D35"/>
  <c r="E35" s="1"/>
  <c r="D34"/>
  <c r="E34" s="1"/>
  <c r="D32"/>
  <c r="E32" s="1"/>
  <c r="D29"/>
  <c r="E29" s="1"/>
  <c r="D28"/>
  <c r="E28" s="1"/>
  <c r="D27"/>
  <c r="E27" s="1"/>
  <c r="D26"/>
  <c r="E26" s="1"/>
  <c r="D25"/>
  <c r="E25" s="1"/>
  <c r="D23"/>
  <c r="E23" s="1"/>
  <c r="D22"/>
  <c r="E22" s="1"/>
  <c r="D20"/>
  <c r="E20" s="1"/>
  <c r="D19"/>
  <c r="E19" s="1"/>
  <c r="D18"/>
  <c r="E18" s="1"/>
  <c r="D17"/>
  <c r="E17" s="1"/>
  <c r="D16"/>
  <c r="E16" s="1"/>
  <c r="D13"/>
  <c r="E13" s="1"/>
  <c r="D12"/>
  <c r="E12" s="1"/>
  <c r="D11"/>
  <c r="E11" s="1"/>
  <c r="D10"/>
  <c r="E10" s="1"/>
  <c r="D8"/>
  <c r="E8" s="1"/>
  <c r="D259" l="1"/>
  <c r="E259" s="1"/>
</calcChain>
</file>

<file path=xl/sharedStrings.xml><?xml version="1.0" encoding="utf-8"?>
<sst xmlns="http://schemas.openxmlformats.org/spreadsheetml/2006/main" count="483" uniqueCount="364">
  <si>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</si>
  <si>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</si>
  <si>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</si>
  <si>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</si>
  <si>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</si>
  <si>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</si>
  <si>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</si>
  <si>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</si>
  <si>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</si>
  <si>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</si>
  <si>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</si>
  <si>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</si>
  <si>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</si>
  <si>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</si>
  <si>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</si>
  <si>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</si>
  <si>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</si>
  <si>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</si>
  <si>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</si>
  <si>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</si>
  <si>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</si>
  <si>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</si>
  <si>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</si>
  <si>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</si>
  <si>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</si>
  <si>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</si>
  <si>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</si>
  <si>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</si>
  <si>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</si>
  <si>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</si>
  <si>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</si>
  <si>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</si>
  <si>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</si>
  <si>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</si>
  <si>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</si>
  <si>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</si>
  <si>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</si>
  <si>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</si>
  <si>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</si>
  <si>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</si>
  <si>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</si>
  <si>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</si>
  <si>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</si>
  <si>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</si>
  <si>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</si>
  <si>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</si>
  <si>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</si>
  <si>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</si>
  <si>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</si>
  <si>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</si>
  <si>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</si>
  <si>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</si>
  <si>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</si>
  <si>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</si>
  <si>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</si>
  <si>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</si>
  <si>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</si>
  <si>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</si>
  <si>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</si>
  <si>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</si>
  <si>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</si>
  <si>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</si>
  <si>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</si>
  <si>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</si>
  <si>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</si>
  <si>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</si>
  <si>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</si>
  <si>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</si>
  <si>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</si>
  <si>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</si>
  <si>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</si>
  <si>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</si>
  <si>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</si>
  <si>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</si>
  <si>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</si>
  <si>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</si>
  <si>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</si>
  <si>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</si>
  <si>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</si>
  <si>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</si>
  <si>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</si>
  <si>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</si>
  <si>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</si>
  <si>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</si>
  <si>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</si>
  <si>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</si>
  <si>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</si>
  <si>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</si>
  <si>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</si>
  <si>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</si>
  <si>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</si>
  <si>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</si>
  <si>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</si>
  <si>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</si>
  <si>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</si>
  <si>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</si>
  <si>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</si>
  <si>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</si>
  <si>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</si>
  <si>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</si>
  <si>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</si>
  <si>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</si>
  <si>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</si>
  <si>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</si>
  <si>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</si>
  <si>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</si>
  <si>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</si>
  <si>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</si>
  <si>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</si>
  <si>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</si>
  <si>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</si>
  <si>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</si>
  <si>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</si>
  <si>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</si>
  <si>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</si>
  <si>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</si>
  <si>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</si>
  <si>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</si>
  <si>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</si>
  <si>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</si>
  <si>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</si>
  <si>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</si>
  <si>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</si>
  <si>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</si>
  <si>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</si>
  <si>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</si>
  <si>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</si>
  <si>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</si>
  <si>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</si>
  <si>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</si>
  <si>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</si>
  <si>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</si>
  <si>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</si>
  <si>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</si>
  <si>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</si>
  <si>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</si>
  <si>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</si>
  <si>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</si>
  <si>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</si>
  <si>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</si>
  <si>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</si>
  <si>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</si>
  <si>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</si>
  <si>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</si>
  <si>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</si>
  <si>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</si>
  <si>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</si>
  <si>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</si>
  <si>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</si>
  <si>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</si>
  <si>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</si>
  <si>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</si>
  <si>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</si>
  <si>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</si>
  <si>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</si>
  <si>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</si>
  <si>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</si>
  <si>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</si>
  <si>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</si>
  <si>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</si>
  <si>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</si>
  <si>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</si>
  <si>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</si>
  <si>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</si>
  <si>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</si>
  <si>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</si>
  <si>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</si>
  <si>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</si>
  <si>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</si>
  <si>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</si>
  <si>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</si>
  <si>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</si>
  <si>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</si>
  <si>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</si>
  <si>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</si>
  <si>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</si>
  <si>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</si>
  <si>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</si>
  <si>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</si>
  <si>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</si>
  <si>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</si>
  <si>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</si>
  <si>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</si>
  <si>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</si>
  <si>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</si>
  <si>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</si>
  <si>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</si>
  <si>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</si>
  <si>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</si>
  <si>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</si>
  <si>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</si>
  <si>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</si>
  <si>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</si>
  <si>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</si>
  <si>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</si>
  <si>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</si>
  <si>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</si>
  <si>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</si>
  <si>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</si>
  <si>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</si>
  <si>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</si>
  <si>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</si>
  <si>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</si>
  <si>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</si>
  <si>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</si>
  <si>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</si>
  <si>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</si>
  <si>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</si>
  <si>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</si>
  <si>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</si>
  <si>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</si>
  <si>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</si>
  <si>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</si>
  <si>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</si>
  <si>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</si>
  <si>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</si>
  <si>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</si>
  <si>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</si>
  <si>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</si>
  <si>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</si>
  <si>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</si>
  <si>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</si>
  <si>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</si>
  <si>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</si>
  <si>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</si>
  <si>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</si>
  <si>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</si>
  <si>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</si>
  <si>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</si>
  <si>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</si>
  <si>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</si>
  <si>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</si>
  <si>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</si>
  <si>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</si>
  <si>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</si>
  <si>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</si>
  <si>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</si>
  <si>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</si>
  <si>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</si>
  <si>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</si>
  <si>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</si>
  <si>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</si>
  <si>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</si>
  <si>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</si>
  <si>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</si>
  <si>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</si>
  <si>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</si>
  <si>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</si>
  <si>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</si>
  <si>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</si>
  <si>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</si>
  <si>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</si>
  <si>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</si>
  <si>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</si>
  <si>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</si>
  <si>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</si>
  <si>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</si>
  <si>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</si>
  <si>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</si>
  <si>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</si>
  <si>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</si>
  <si>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</si>
  <si>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</si>
  <si>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</si>
  <si>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</si>
  <si>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</si>
  <si>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</si>
  <si>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</si>
  <si>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</si>
  <si>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</si>
  <si>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</si>
  <si>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</si>
  <si>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</si>
  <si>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ОГКП «Липецкий аэропорт»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</si>
  <si>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</si>
  <si>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</si>
  <si>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</si>
  <si>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</si>
  <si>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</si>
  <si>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</si>
  <si>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</si>
  <si>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</si>
  <si>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</si>
  <si>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</si>
  <si>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</si>
  <si>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</si>
  <si>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</si>
  <si>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</si>
  <si>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</si>
  <si>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</si>
  <si>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</si>
  <si>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</si>
  <si>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</si>
  <si>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</si>
  <si>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</si>
  <si>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</si>
  <si>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</si>
  <si>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</si>
  <si>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</si>
  <si>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</si>
  <si>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</si>
  <si>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</si>
  <si>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</si>
  <si>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</si>
  <si>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</si>
  <si>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</si>
  <si>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</si>
  <si>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</si>
  <si>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</si>
  <si>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</si>
  <si>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</si>
  <si>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</si>
  <si>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</si>
  <si>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</si>
  <si>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</si>
  <si>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</si>
  <si>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</si>
  <si>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</si>
  <si>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</si>
  <si>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</si>
  <si>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</si>
  <si>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</si>
  <si>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</si>
  <si>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</si>
  <si>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</si>
  <si>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</si>
  <si>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</si>
  <si>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</si>
  <si>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</si>
  <si>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</si>
  <si>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</si>
  <si>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</si>
  <si>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</si>
  <si>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</si>
  <si>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</si>
  <si>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</si>
  <si>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ООО «Авиэйшн лоджистик сервисес»</t>
  </si>
  <si>
    <t>Ростов-на-Дону (ПЛАТОВ)</t>
  </si>
  <si>
    <t>КГУП "Хабаровские авиалинии"</t>
  </si>
  <si>
    <t>ООО "АвиаСервис"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</si>
  <si>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</si>
  <si>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</si>
  <si>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</si>
  <si>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</si>
  <si>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</si>
  <si>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</si>
  <si>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</si>
  <si>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</si>
  <si>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</si>
  <si>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</si>
  <si>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</si>
  <si>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</si>
  <si>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</si>
  <si>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</si>
  <si>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</si>
  <si>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</si>
  <si>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</si>
  <si>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</si>
  <si>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</si>
  <si>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</si>
  <si>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</si>
  <si>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</si>
  <si>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>СтоимостьТС-1 в апреле 2019 (без НДС)</t>
  </si>
  <si>
    <t>Стоимость ТС-1 в мае 2019 (без НДС)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</si>
</sst>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61"/>
  <sheetViews>
    <sheetView tabSelected="1" zoomScale="70" zoomScaleNormal="70" workbookViewId="0">
      <pane ySplit="6" topLeftCell="A250" activePane="bottomLeft" state="frozen"/>
      <selection pane="bottomLeft" activeCell="H202" sqref="H202"/>
    </sheetView>
  </sheetViews>
  <sheetFormatPr defaultRowHeight="1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>
      <c r="A4" s="65" t="s">
        <v>0</v>
      </c>
      <c r="B4" s="65"/>
      <c r="C4" s="65"/>
      <c r="D4" s="65"/>
      <c r="E4" s="65"/>
      <c r="F4" s="65"/>
    </row>
    <row r="5" spans="1:14" ht="24.75" customHeight="1">
      <c r="A5" s="66" t="s">
        <v>322</v>
      </c>
      <c r="B5" s="68" t="s">
        <v>362</v>
      </c>
      <c r="C5" s="69" t="s">
        <v>363</v>
      </c>
      <c r="D5" s="68" t="s">
        <v>1</v>
      </c>
      <c r="E5" s="70" t="s">
        <v>2</v>
      </c>
      <c r="F5" s="66" t="s">
        <v>3</v>
      </c>
      <c r="H5" s="3"/>
      <c r="I5" s="1"/>
      <c r="J5" s="1"/>
      <c r="K5" s="1"/>
      <c r="L5" s="1"/>
      <c r="M5" s="1"/>
      <c r="N5" s="1"/>
    </row>
    <row r="6" spans="1:14" ht="42" customHeight="1">
      <c r="A6" s="67"/>
      <c r="B6" s="68"/>
      <c r="C6" s="69"/>
      <c r="D6" s="68"/>
      <c r="E6" s="70"/>
      <c r="F6" s="67"/>
    </row>
    <row r="7" spans="1:14" ht="30" customHeight="1">
      <c r="A7" s="7" t="s">
        <v>4</v>
      </c>
      <c r="B7" s="8"/>
      <c r="C7" s="9"/>
      <c r="D7" s="8"/>
      <c r="E7" s="10"/>
      <c r="F7" s="11"/>
    </row>
    <row r="8" spans="1:14" ht="24.95" customHeight="1">
      <c r="A8" s="29" t="s">
        <v>5</v>
      </c>
      <c r="B8" s="30">
        <v>45840</v>
      </c>
      <c r="C8" s="30">
        <v>46590</v>
      </c>
      <c r="D8" s="30">
        <f>C8-B8</f>
        <v>750</v>
      </c>
      <c r="E8" s="31">
        <f>D8/B8</f>
        <v>1.6361256544502618E-2</v>
      </c>
      <c r="F8" s="32" t="s">
        <v>350</v>
      </c>
    </row>
    <row r="9" spans="1:14" ht="30" customHeight="1">
      <c r="A9" s="12" t="s">
        <v>6</v>
      </c>
      <c r="B9" s="18"/>
      <c r="C9" s="18"/>
      <c r="D9" s="19"/>
      <c r="E9" s="20"/>
      <c r="F9" s="6"/>
    </row>
    <row r="10" spans="1:14" ht="24.95" customHeight="1">
      <c r="A10" s="29" t="s">
        <v>7</v>
      </c>
      <c r="B10" s="30">
        <v>42555</v>
      </c>
      <c r="C10" s="30">
        <v>42555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>
      <c r="A11" s="29" t="s">
        <v>9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10</v>
      </c>
    </row>
    <row r="12" spans="1:14" ht="24.95" customHeight="1">
      <c r="A12" s="29" t="s">
        <v>11</v>
      </c>
      <c r="B12" s="30">
        <v>46200</v>
      </c>
      <c r="C12" s="30">
        <v>46950</v>
      </c>
      <c r="D12" s="30">
        <f t="shared" si="0"/>
        <v>750</v>
      </c>
      <c r="E12" s="31">
        <f t="shared" si="1"/>
        <v>1.6233766233766232E-2</v>
      </c>
      <c r="F12" s="32" t="s">
        <v>350</v>
      </c>
    </row>
    <row r="13" spans="1:14" ht="24.95" customHeight="1">
      <c r="A13" s="29" t="s">
        <v>12</v>
      </c>
      <c r="B13" s="30">
        <v>52350</v>
      </c>
      <c r="C13" s="30">
        <v>52350</v>
      </c>
      <c r="D13" s="30">
        <f t="shared" si="0"/>
        <v>0</v>
      </c>
      <c r="E13" s="31">
        <f t="shared" si="1"/>
        <v>0</v>
      </c>
      <c r="F13" s="32" t="s">
        <v>13</v>
      </c>
      <c r="G13" s="44"/>
    </row>
    <row r="14" spans="1:14" ht="24.95" customHeight="1">
      <c r="A14" s="29" t="s">
        <v>12</v>
      </c>
      <c r="B14" s="30">
        <v>41816</v>
      </c>
      <c r="C14" s="30">
        <v>41666</v>
      </c>
      <c r="D14" s="30">
        <f t="shared" si="0"/>
        <v>-150</v>
      </c>
      <c r="E14" s="31">
        <f t="shared" si="1"/>
        <v>-3.5871436770614118E-3</v>
      </c>
      <c r="F14" s="32" t="s">
        <v>359</v>
      </c>
      <c r="G14" s="44"/>
    </row>
    <row r="15" spans="1:14" ht="24.95" customHeight="1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360</v>
      </c>
      <c r="G15" s="44"/>
    </row>
    <row r="16" spans="1:14" ht="24.95" customHeight="1">
      <c r="A16" s="29" t="s">
        <v>14</v>
      </c>
      <c r="B16" s="30">
        <v>53002</v>
      </c>
      <c r="C16" s="30">
        <v>47900</v>
      </c>
      <c r="D16" s="30">
        <f t="shared" si="0"/>
        <v>-5102</v>
      </c>
      <c r="E16" s="31">
        <f t="shared" si="1"/>
        <v>-9.6260518471001089E-2</v>
      </c>
      <c r="F16" s="32" t="s">
        <v>15</v>
      </c>
    </row>
    <row r="17" spans="1:7" ht="24.95" customHeight="1">
      <c r="A17" s="29" t="s">
        <v>16</v>
      </c>
      <c r="B17" s="30">
        <v>47720</v>
      </c>
      <c r="C17" s="30">
        <v>47720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>
      <c r="A18" s="29" t="s">
        <v>18</v>
      </c>
      <c r="B18" s="30">
        <v>46430</v>
      </c>
      <c r="C18" s="30">
        <v>47180</v>
      </c>
      <c r="D18" s="30">
        <f t="shared" si="0"/>
        <v>750</v>
      </c>
      <c r="E18" s="31">
        <f t="shared" si="1"/>
        <v>1.6153349127719149E-2</v>
      </c>
      <c r="F18" s="32" t="s">
        <v>350</v>
      </c>
    </row>
    <row r="19" spans="1:7" ht="24.95" customHeight="1">
      <c r="A19" s="29" t="s">
        <v>19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>
      <c r="A20" s="29" t="s">
        <v>21</v>
      </c>
      <c r="B20" s="30">
        <v>48500</v>
      </c>
      <c r="C20" s="30">
        <v>48500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>
      <c r="A21" s="12" t="s">
        <v>23</v>
      </c>
      <c r="B21" s="21"/>
      <c r="C21" s="21"/>
      <c r="D21" s="21"/>
      <c r="E21" s="22"/>
      <c r="F21" s="11"/>
    </row>
    <row r="22" spans="1:7" ht="24.95" customHeight="1">
      <c r="A22" s="29" t="s">
        <v>24</v>
      </c>
      <c r="B22" s="30">
        <v>41055.519999999997</v>
      </c>
      <c r="C22" s="30">
        <v>41056</v>
      </c>
      <c r="D22" s="30">
        <f t="shared" ref="D22:D32" si="2">C22-B22</f>
        <v>0.48000000000320142</v>
      </c>
      <c r="E22" s="31">
        <f t="shared" ref="E22:E32" si="3">D22/B22</f>
        <v>1.1691485091485906E-5</v>
      </c>
      <c r="F22" s="32" t="s">
        <v>25</v>
      </c>
    </row>
    <row r="23" spans="1:7" ht="21.75" customHeight="1">
      <c r="A23" s="29" t="s">
        <v>26</v>
      </c>
      <c r="B23" s="30">
        <v>52329</v>
      </c>
      <c r="C23" s="30">
        <v>52329</v>
      </c>
      <c r="D23" s="30">
        <f t="shared" si="2"/>
        <v>0</v>
      </c>
      <c r="E23" s="31">
        <f t="shared" si="3"/>
        <v>0</v>
      </c>
      <c r="F23" s="32" t="s">
        <v>27</v>
      </c>
    </row>
    <row r="24" spans="1:7" ht="24.75" hidden="1" customHeight="1">
      <c r="A24" s="29"/>
      <c r="B24" s="30"/>
      <c r="C24" s="30"/>
      <c r="D24" s="30"/>
      <c r="E24" s="31"/>
      <c r="F24" s="32"/>
    </row>
    <row r="25" spans="1:7" ht="24.95" customHeight="1">
      <c r="A25" s="29" t="s">
        <v>28</v>
      </c>
      <c r="B25" s="30">
        <v>57018</v>
      </c>
      <c r="C25" s="30">
        <v>51876</v>
      </c>
      <c r="D25" s="30">
        <f t="shared" si="2"/>
        <v>-5142</v>
      </c>
      <c r="E25" s="31">
        <f t="shared" si="3"/>
        <v>-9.0182047774387042E-2</v>
      </c>
      <c r="F25" s="32" t="s">
        <v>29</v>
      </c>
      <c r="G25" s="49"/>
    </row>
    <row r="26" spans="1:7" ht="24.95" customHeight="1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>
      <c r="A27" s="29" t="s">
        <v>32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>
      <c r="A28" s="29" t="s">
        <v>34</v>
      </c>
      <c r="B28" s="30">
        <v>36730</v>
      </c>
      <c r="C28" s="30">
        <v>36730</v>
      </c>
      <c r="D28" s="30">
        <f t="shared" si="2"/>
        <v>0</v>
      </c>
      <c r="E28" s="31">
        <f t="shared" si="3"/>
        <v>0</v>
      </c>
      <c r="F28" s="32" t="s">
        <v>35</v>
      </c>
    </row>
    <row r="29" spans="1:7" ht="24.95" customHeight="1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>
      <c r="A30" s="29" t="s">
        <v>326</v>
      </c>
      <c r="B30" s="30">
        <v>69950</v>
      </c>
      <c r="C30" s="30">
        <v>59280</v>
      </c>
      <c r="D30" s="30">
        <f t="shared" si="2"/>
        <v>-10670</v>
      </c>
      <c r="E30" s="31">
        <f t="shared" si="3"/>
        <v>-0.1525375268048606</v>
      </c>
      <c r="F30" s="32" t="s">
        <v>327</v>
      </c>
    </row>
    <row r="31" spans="1:7" ht="24.95" customHeight="1">
      <c r="A31" s="29" t="s">
        <v>328</v>
      </c>
      <c r="B31" s="30">
        <v>55244</v>
      </c>
      <c r="C31" s="30">
        <v>55244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>
      <c r="A32" s="29" t="s">
        <v>37</v>
      </c>
      <c r="B32" s="30">
        <v>50429</v>
      </c>
      <c r="C32" s="30">
        <v>51181</v>
      </c>
      <c r="D32" s="30">
        <f t="shared" si="2"/>
        <v>752</v>
      </c>
      <c r="E32" s="31">
        <f t="shared" si="3"/>
        <v>1.4912054571774178E-2</v>
      </c>
      <c r="F32" s="32" t="s">
        <v>38</v>
      </c>
    </row>
    <row r="33" spans="1:9" ht="30" customHeight="1">
      <c r="A33" s="12" t="s">
        <v>39</v>
      </c>
      <c r="B33" s="23"/>
      <c r="C33" s="23"/>
      <c r="D33" s="23"/>
      <c r="E33" s="24"/>
      <c r="F33" s="13"/>
    </row>
    <row r="34" spans="1:9" ht="24.95" customHeight="1">
      <c r="A34" s="29" t="s">
        <v>40</v>
      </c>
      <c r="B34" s="30">
        <v>54606</v>
      </c>
      <c r="C34" s="30">
        <v>54606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>
      <c r="A35" s="29" t="s">
        <v>40</v>
      </c>
      <c r="B35" s="30">
        <v>43400</v>
      </c>
      <c r="C35" s="30">
        <v>41500</v>
      </c>
      <c r="D35" s="30">
        <f>C35-B35</f>
        <v>-1900</v>
      </c>
      <c r="E35" s="31">
        <f>D35/B35</f>
        <v>-4.377880184331797E-2</v>
      </c>
      <c r="F35" s="32" t="s">
        <v>42</v>
      </c>
    </row>
    <row r="36" spans="1:9" ht="24.95" customHeight="1">
      <c r="A36" s="29" t="s">
        <v>43</v>
      </c>
      <c r="B36" s="30">
        <v>48450</v>
      </c>
      <c r="C36" s="30">
        <v>46250</v>
      </c>
      <c r="D36" s="30">
        <f>C36-B36</f>
        <v>-2200</v>
      </c>
      <c r="E36" s="31">
        <f>D36/B36</f>
        <v>-4.540763673890609E-2</v>
      </c>
      <c r="F36" s="32" t="s">
        <v>44</v>
      </c>
    </row>
    <row r="37" spans="1:9" ht="24.95" customHeight="1">
      <c r="A37" s="29" t="s">
        <v>45</v>
      </c>
      <c r="B37" s="30">
        <v>59137</v>
      </c>
      <c r="C37" s="30">
        <v>59137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>
      <c r="A38" s="29" t="s">
        <v>47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>
      <c r="A39" s="12" t="s">
        <v>49</v>
      </c>
      <c r="B39" s="21"/>
      <c r="C39" s="21"/>
      <c r="D39" s="21"/>
      <c r="E39" s="22"/>
      <c r="F39" s="11"/>
    </row>
    <row r="40" spans="1:9" ht="24.95" customHeight="1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>
      <c r="A41" s="29" t="s">
        <v>50</v>
      </c>
      <c r="B41" s="30">
        <v>46340</v>
      </c>
      <c r="C41" s="30">
        <v>46270</v>
      </c>
      <c r="D41" s="30">
        <f>C41-B41</f>
        <v>-70</v>
      </c>
      <c r="E41" s="31">
        <f>D41/B41</f>
        <v>-1.5105740181268882E-3</v>
      </c>
      <c r="F41" s="58" t="s">
        <v>331</v>
      </c>
    </row>
    <row r="42" spans="1:9" s="14" customFormat="1" ht="30" customHeight="1">
      <c r="A42" s="12" t="s">
        <v>52</v>
      </c>
      <c r="B42" s="23"/>
      <c r="C42" s="23"/>
      <c r="D42" s="23"/>
      <c r="E42" s="24"/>
      <c r="F42" s="13"/>
    </row>
    <row r="43" spans="1:9" ht="24.95" customHeight="1">
      <c r="A43" s="29" t="s">
        <v>53</v>
      </c>
      <c r="B43" s="30">
        <v>55639</v>
      </c>
      <c r="C43" s="30">
        <v>55639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>
      <c r="A44" s="12" t="s">
        <v>55</v>
      </c>
      <c r="B44" s="23"/>
      <c r="C44" s="23"/>
      <c r="D44" s="23"/>
      <c r="E44" s="24"/>
      <c r="F44" s="13"/>
    </row>
    <row r="45" spans="1:9" ht="24.95" customHeight="1">
      <c r="A45" s="29" t="s">
        <v>56</v>
      </c>
      <c r="B45" s="30">
        <v>68850</v>
      </c>
      <c r="C45" s="30">
        <v>68850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>
      <c r="A46" s="29" t="s">
        <v>58</v>
      </c>
      <c r="B46" s="59">
        <v>56202</v>
      </c>
      <c r="C46" s="59">
        <v>56202</v>
      </c>
      <c r="D46" s="30">
        <f t="shared" si="4"/>
        <v>0</v>
      </c>
      <c r="E46" s="31">
        <f t="shared" si="5"/>
        <v>0</v>
      </c>
      <c r="F46" s="32" t="s">
        <v>64</v>
      </c>
      <c r="G46" s="50"/>
      <c r="H46" s="3"/>
      <c r="I46" s="3"/>
    </row>
    <row r="47" spans="1:9" ht="24.95" customHeight="1">
      <c r="A47" s="29" t="s">
        <v>59</v>
      </c>
      <c r="B47" s="59">
        <v>53684</v>
      </c>
      <c r="C47" s="59">
        <v>53684</v>
      </c>
      <c r="D47" s="30">
        <f t="shared" si="4"/>
        <v>0</v>
      </c>
      <c r="E47" s="31">
        <f t="shared" si="5"/>
        <v>0</v>
      </c>
      <c r="F47" s="32" t="s">
        <v>64</v>
      </c>
      <c r="G47" s="50"/>
      <c r="H47" s="3"/>
      <c r="I47" s="3"/>
    </row>
    <row r="48" spans="1:9" ht="24.95" customHeight="1">
      <c r="A48" s="29" t="s">
        <v>60</v>
      </c>
      <c r="B48" s="59">
        <v>66094</v>
      </c>
      <c r="C48" s="59">
        <v>66094</v>
      </c>
      <c r="D48" s="30">
        <f t="shared" si="4"/>
        <v>0</v>
      </c>
      <c r="E48" s="31">
        <f t="shared" si="5"/>
        <v>0</v>
      </c>
      <c r="F48" s="32" t="s">
        <v>64</v>
      </c>
      <c r="G48" s="50"/>
      <c r="H48" s="3"/>
      <c r="I48" s="3"/>
    </row>
    <row r="49" spans="1:9" ht="24.95" customHeight="1">
      <c r="A49" s="29" t="s">
        <v>61</v>
      </c>
      <c r="B49" s="59">
        <v>65281</v>
      </c>
      <c r="C49" s="59">
        <v>65281</v>
      </c>
      <c r="D49" s="30">
        <f t="shared" si="4"/>
        <v>0</v>
      </c>
      <c r="E49" s="31">
        <f t="shared" si="5"/>
        <v>0</v>
      </c>
      <c r="F49" s="32" t="s">
        <v>64</v>
      </c>
      <c r="G49" s="50"/>
      <c r="H49" s="3"/>
      <c r="I49" s="3"/>
    </row>
    <row r="50" spans="1:9" ht="24.95" customHeight="1">
      <c r="A50" s="29" t="s">
        <v>62</v>
      </c>
      <c r="B50" s="59">
        <v>77365</v>
      </c>
      <c r="C50" s="59">
        <v>77365</v>
      </c>
      <c r="D50" s="30">
        <f t="shared" si="4"/>
        <v>0</v>
      </c>
      <c r="E50" s="31">
        <f t="shared" si="5"/>
        <v>0</v>
      </c>
      <c r="F50" s="32" t="s">
        <v>64</v>
      </c>
      <c r="G50" s="44"/>
      <c r="H50" s="3"/>
      <c r="I50" s="3"/>
    </row>
    <row r="51" spans="1:9" ht="24.95" customHeight="1">
      <c r="A51" s="29" t="s">
        <v>63</v>
      </c>
      <c r="B51" s="59">
        <v>47464</v>
      </c>
      <c r="C51" s="59">
        <v>47464</v>
      </c>
      <c r="D51" s="30">
        <f t="shared" si="4"/>
        <v>0</v>
      </c>
      <c r="E51" s="31">
        <f t="shared" si="5"/>
        <v>0</v>
      </c>
      <c r="F51" s="32" t="s">
        <v>64</v>
      </c>
      <c r="G51" s="44"/>
      <c r="H51" s="3"/>
      <c r="I51" s="3"/>
    </row>
    <row r="52" spans="1:9" ht="24.95" customHeight="1">
      <c r="A52" s="29" t="s">
        <v>65</v>
      </c>
      <c r="B52" s="59">
        <v>60731</v>
      </c>
      <c r="C52" s="59">
        <v>60731</v>
      </c>
      <c r="D52" s="30">
        <f t="shared" si="4"/>
        <v>0</v>
      </c>
      <c r="E52" s="31">
        <f t="shared" si="5"/>
        <v>0</v>
      </c>
      <c r="F52" s="32" t="s">
        <v>64</v>
      </c>
      <c r="G52" s="44"/>
      <c r="H52" s="3"/>
      <c r="I52" s="3"/>
    </row>
    <row r="53" spans="1:9" ht="24.95" customHeight="1">
      <c r="A53" s="29" t="s">
        <v>66</v>
      </c>
      <c r="B53" s="59">
        <v>49870</v>
      </c>
      <c r="C53" s="59">
        <v>49870</v>
      </c>
      <c r="D53" s="30">
        <f t="shared" si="4"/>
        <v>0</v>
      </c>
      <c r="E53" s="31">
        <f t="shared" si="5"/>
        <v>0</v>
      </c>
      <c r="F53" s="32" t="s">
        <v>64</v>
      </c>
      <c r="G53" s="44"/>
      <c r="H53" s="3"/>
      <c r="I53" s="3"/>
    </row>
    <row r="54" spans="1:9" ht="24.95" customHeight="1">
      <c r="A54" s="29" t="s">
        <v>67</v>
      </c>
      <c r="B54" s="59">
        <v>51373</v>
      </c>
      <c r="C54" s="59">
        <v>51373</v>
      </c>
      <c r="D54" s="30">
        <f t="shared" si="4"/>
        <v>0</v>
      </c>
      <c r="E54" s="31">
        <f t="shared" si="5"/>
        <v>0</v>
      </c>
      <c r="F54" s="32" t="s">
        <v>64</v>
      </c>
      <c r="G54" s="44"/>
      <c r="H54" s="3"/>
      <c r="I54" s="3"/>
    </row>
    <row r="55" spans="1:9" ht="24.95" customHeight="1">
      <c r="A55" s="36" t="s">
        <v>68</v>
      </c>
      <c r="B55" s="59">
        <v>64707</v>
      </c>
      <c r="C55" s="59">
        <v>64707</v>
      </c>
      <c r="D55" s="30">
        <f t="shared" si="4"/>
        <v>0</v>
      </c>
      <c r="E55" s="31">
        <f t="shared" si="5"/>
        <v>0</v>
      </c>
      <c r="F55" s="32" t="s">
        <v>64</v>
      </c>
      <c r="G55" s="44"/>
      <c r="H55" s="3"/>
      <c r="I55" s="3"/>
    </row>
    <row r="56" spans="1:9" ht="24.95" customHeight="1">
      <c r="A56" s="36" t="s">
        <v>69</v>
      </c>
      <c r="B56" s="59">
        <v>63471</v>
      </c>
      <c r="C56" s="59">
        <v>63471</v>
      </c>
      <c r="D56" s="30">
        <f t="shared" si="4"/>
        <v>0</v>
      </c>
      <c r="E56" s="31">
        <f t="shared" si="5"/>
        <v>0</v>
      </c>
      <c r="F56" s="32" t="s">
        <v>64</v>
      </c>
      <c r="G56" s="44"/>
      <c r="H56" s="3"/>
      <c r="I56" s="51"/>
    </row>
    <row r="57" spans="1:9" ht="24.95" customHeight="1">
      <c r="A57" s="36" t="s">
        <v>70</v>
      </c>
      <c r="B57" s="59">
        <v>35948</v>
      </c>
      <c r="C57" s="59">
        <v>35948</v>
      </c>
      <c r="D57" s="30">
        <f t="shared" si="4"/>
        <v>0</v>
      </c>
      <c r="E57" s="31">
        <f t="shared" si="5"/>
        <v>0</v>
      </c>
      <c r="F57" s="32" t="s">
        <v>64</v>
      </c>
      <c r="G57" s="44"/>
      <c r="H57" s="3"/>
      <c r="I57" s="3"/>
    </row>
    <row r="58" spans="1:9" ht="24.95" customHeight="1">
      <c r="A58" s="36" t="s">
        <v>71</v>
      </c>
      <c r="B58" s="59">
        <v>47409</v>
      </c>
      <c r="C58" s="59">
        <v>47409</v>
      </c>
      <c r="D58" s="30">
        <f t="shared" si="4"/>
        <v>0</v>
      </c>
      <c r="E58" s="31">
        <f t="shared" si="5"/>
        <v>0</v>
      </c>
      <c r="F58" s="32" t="s">
        <v>64</v>
      </c>
      <c r="G58" s="44"/>
      <c r="H58" s="3"/>
      <c r="I58" s="3"/>
    </row>
    <row r="59" spans="1:9" ht="24.95" customHeight="1">
      <c r="A59" s="36" t="s">
        <v>72</v>
      </c>
      <c r="B59" s="59">
        <v>44848</v>
      </c>
      <c r="C59" s="59">
        <v>44848</v>
      </c>
      <c r="D59" s="30">
        <f t="shared" si="4"/>
        <v>0</v>
      </c>
      <c r="E59" s="31">
        <f t="shared" si="5"/>
        <v>0</v>
      </c>
      <c r="F59" s="32" t="s">
        <v>64</v>
      </c>
      <c r="G59" s="44"/>
      <c r="H59" s="3"/>
      <c r="I59" s="3"/>
    </row>
    <row r="60" spans="1:9" ht="24.95" customHeight="1">
      <c r="A60" s="36" t="s">
        <v>73</v>
      </c>
      <c r="B60" s="59">
        <v>47134</v>
      </c>
      <c r="C60" s="59">
        <v>47134</v>
      </c>
      <c r="D60" s="30">
        <f t="shared" si="4"/>
        <v>0</v>
      </c>
      <c r="E60" s="31">
        <f t="shared" si="5"/>
        <v>0</v>
      </c>
      <c r="F60" s="32" t="s">
        <v>64</v>
      </c>
      <c r="G60" s="44"/>
      <c r="H60" s="3"/>
      <c r="I60" s="3"/>
    </row>
    <row r="61" spans="1:9" ht="24.95" customHeight="1">
      <c r="A61" s="36" t="s">
        <v>74</v>
      </c>
      <c r="B61" s="59">
        <v>47814</v>
      </c>
      <c r="C61" s="59">
        <v>47814</v>
      </c>
      <c r="D61" s="30">
        <f t="shared" si="4"/>
        <v>0</v>
      </c>
      <c r="E61" s="31">
        <f t="shared" si="5"/>
        <v>0</v>
      </c>
      <c r="F61" s="32" t="s">
        <v>64</v>
      </c>
      <c r="G61" s="44"/>
      <c r="H61" s="3"/>
      <c r="I61" s="3"/>
    </row>
    <row r="62" spans="1:9" ht="24.95" customHeight="1">
      <c r="A62" s="36" t="s">
        <v>75</v>
      </c>
      <c r="B62" s="59">
        <v>49917</v>
      </c>
      <c r="C62" s="59">
        <v>49917</v>
      </c>
      <c r="D62" s="30">
        <f t="shared" si="4"/>
        <v>0</v>
      </c>
      <c r="E62" s="31">
        <f t="shared" si="5"/>
        <v>0</v>
      </c>
      <c r="F62" s="32" t="s">
        <v>64</v>
      </c>
      <c r="G62" s="44"/>
      <c r="H62" s="3"/>
      <c r="I62" s="3"/>
    </row>
    <row r="63" spans="1:9" ht="24.95" customHeight="1">
      <c r="A63" s="36" t="s">
        <v>76</v>
      </c>
      <c r="B63" s="59">
        <v>50514</v>
      </c>
      <c r="C63" s="59">
        <v>50514</v>
      </c>
      <c r="D63" s="30">
        <f t="shared" si="4"/>
        <v>0</v>
      </c>
      <c r="E63" s="31">
        <f t="shared" si="5"/>
        <v>0</v>
      </c>
      <c r="F63" s="32" t="s">
        <v>64</v>
      </c>
      <c r="G63" s="44"/>
      <c r="H63" s="3"/>
      <c r="I63" s="3"/>
    </row>
    <row r="64" spans="1:9" ht="24.95" customHeight="1">
      <c r="A64" s="36" t="s">
        <v>77</v>
      </c>
      <c r="B64" s="59">
        <v>46370</v>
      </c>
      <c r="C64" s="59">
        <v>46370</v>
      </c>
      <c r="D64" s="30">
        <f t="shared" si="4"/>
        <v>0</v>
      </c>
      <c r="E64" s="31">
        <f t="shared" si="5"/>
        <v>0</v>
      </c>
      <c r="F64" s="32" t="s">
        <v>64</v>
      </c>
      <c r="G64" s="44"/>
      <c r="H64" s="3"/>
      <c r="I64" s="3"/>
    </row>
    <row r="65" spans="1:9" ht="24.95" customHeight="1">
      <c r="A65" s="36" t="s">
        <v>78</v>
      </c>
      <c r="B65" s="59">
        <v>62454</v>
      </c>
      <c r="C65" s="59">
        <v>62454</v>
      </c>
      <c r="D65" s="30">
        <f t="shared" si="4"/>
        <v>0</v>
      </c>
      <c r="E65" s="31">
        <f t="shared" si="5"/>
        <v>0</v>
      </c>
      <c r="F65" s="32" t="s">
        <v>64</v>
      </c>
      <c r="G65" s="44"/>
      <c r="H65" s="3"/>
      <c r="I65" s="3"/>
    </row>
    <row r="66" spans="1:9" ht="24.95" customHeight="1">
      <c r="A66" s="36" t="s">
        <v>79</v>
      </c>
      <c r="B66" s="59">
        <v>59889</v>
      </c>
      <c r="C66" s="59">
        <v>59889</v>
      </c>
      <c r="D66" s="30">
        <f t="shared" si="4"/>
        <v>0</v>
      </c>
      <c r="E66" s="31">
        <f t="shared" si="5"/>
        <v>0</v>
      </c>
      <c r="F66" s="32" t="s">
        <v>64</v>
      </c>
      <c r="G66" s="44"/>
      <c r="H66" s="3"/>
      <c r="I66" s="3"/>
    </row>
    <row r="67" spans="1:9" ht="24.95" customHeight="1">
      <c r="A67" s="36" t="s">
        <v>80</v>
      </c>
      <c r="B67" s="59">
        <v>49328</v>
      </c>
      <c r="C67" s="59">
        <v>49328</v>
      </c>
      <c r="D67" s="30">
        <f t="shared" si="4"/>
        <v>0</v>
      </c>
      <c r="E67" s="31">
        <f t="shared" si="5"/>
        <v>0</v>
      </c>
      <c r="F67" s="32" t="s">
        <v>64</v>
      </c>
      <c r="G67" s="44"/>
      <c r="H67" s="3"/>
      <c r="I67" s="3"/>
    </row>
    <row r="68" spans="1:9" ht="24.95" customHeight="1">
      <c r="A68" s="36" t="s">
        <v>81</v>
      </c>
      <c r="B68" s="59">
        <v>48255</v>
      </c>
      <c r="C68" s="59">
        <v>48255</v>
      </c>
      <c r="D68" s="30">
        <f t="shared" si="4"/>
        <v>0</v>
      </c>
      <c r="E68" s="31">
        <f t="shared" si="5"/>
        <v>0</v>
      </c>
      <c r="F68" s="32" t="s">
        <v>64</v>
      </c>
      <c r="G68" s="44"/>
      <c r="H68" s="3"/>
      <c r="I68" s="3"/>
    </row>
    <row r="69" spans="1:9" ht="24.95" customHeight="1">
      <c r="A69" s="36" t="s">
        <v>82</v>
      </c>
      <c r="B69" s="59">
        <v>67880</v>
      </c>
      <c r="C69" s="59">
        <v>67880</v>
      </c>
      <c r="D69" s="30">
        <f t="shared" si="4"/>
        <v>0</v>
      </c>
      <c r="E69" s="31">
        <f t="shared" si="5"/>
        <v>0</v>
      </c>
      <c r="F69" s="32" t="s">
        <v>64</v>
      </c>
      <c r="G69" s="44"/>
      <c r="H69" s="3"/>
      <c r="I69" s="3"/>
    </row>
    <row r="70" spans="1:9" ht="24.95" customHeight="1">
      <c r="A70" s="36" t="s">
        <v>83</v>
      </c>
      <c r="B70" s="30">
        <v>55838</v>
      </c>
      <c r="C70" s="30">
        <v>54846</v>
      </c>
      <c r="D70" s="30">
        <f t="shared" si="4"/>
        <v>-992</v>
      </c>
      <c r="E70" s="31">
        <f t="shared" si="5"/>
        <v>-1.7765679286507397E-2</v>
      </c>
      <c r="F70" s="32" t="s">
        <v>320</v>
      </c>
      <c r="G70" s="61"/>
      <c r="H70" s="3"/>
      <c r="I70" s="3"/>
    </row>
    <row r="71" spans="1:9" ht="30" customHeight="1">
      <c r="A71" s="12" t="s">
        <v>84</v>
      </c>
      <c r="B71" s="23"/>
      <c r="C71" s="23"/>
      <c r="D71" s="23"/>
      <c r="E71" s="24"/>
      <c r="F71" s="13"/>
      <c r="G71" s="62"/>
    </row>
    <row r="72" spans="1:9" ht="24.95" customHeight="1">
      <c r="A72" s="29" t="s">
        <v>85</v>
      </c>
      <c r="B72" s="30">
        <v>66650</v>
      </c>
      <c r="C72" s="30">
        <v>66650</v>
      </c>
      <c r="D72" s="30">
        <f t="shared" ref="D72:D80" si="6">C72-B72</f>
        <v>0</v>
      </c>
      <c r="E72" s="31">
        <f t="shared" ref="E72:E80" si="7">D72/B72</f>
        <v>0</v>
      </c>
      <c r="F72" s="32" t="s">
        <v>351</v>
      </c>
      <c r="G72" s="63"/>
    </row>
    <row r="73" spans="1:9" ht="24.95" customHeight="1">
      <c r="A73" s="29" t="s">
        <v>86</v>
      </c>
      <c r="B73" s="59">
        <v>57620</v>
      </c>
      <c r="C73" s="59">
        <v>57620</v>
      </c>
      <c r="D73" s="30">
        <f t="shared" si="6"/>
        <v>0</v>
      </c>
      <c r="E73" s="31">
        <f t="shared" si="7"/>
        <v>0</v>
      </c>
      <c r="F73" s="32" t="s">
        <v>87</v>
      </c>
      <c r="G73" s="63"/>
    </row>
    <row r="74" spans="1:9" ht="24.95" customHeight="1">
      <c r="A74" s="29" t="s">
        <v>88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87</v>
      </c>
      <c r="G74" s="63"/>
    </row>
    <row r="75" spans="1:9" ht="24.95" customHeight="1">
      <c r="A75" s="29" t="s">
        <v>89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87</v>
      </c>
      <c r="G75" s="63"/>
    </row>
    <row r="76" spans="1:9" ht="24.95" customHeight="1">
      <c r="A76" s="29" t="s">
        <v>90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87</v>
      </c>
      <c r="G76" s="63"/>
    </row>
    <row r="77" spans="1:9" ht="24.95" customHeight="1">
      <c r="A77" s="29" t="s">
        <v>91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87</v>
      </c>
      <c r="G77" s="63"/>
    </row>
    <row r="78" spans="1:9" ht="24.95" customHeight="1">
      <c r="A78" s="29" t="s">
        <v>92</v>
      </c>
      <c r="B78" s="59">
        <v>55000</v>
      </c>
      <c r="C78" s="59">
        <v>55000</v>
      </c>
      <c r="D78" s="30">
        <f t="shared" si="6"/>
        <v>0</v>
      </c>
      <c r="E78" s="31">
        <f t="shared" si="7"/>
        <v>0</v>
      </c>
      <c r="F78" s="32" t="s">
        <v>87</v>
      </c>
      <c r="G78" s="63"/>
    </row>
    <row r="79" spans="1:9" ht="24.95" customHeight="1">
      <c r="A79" s="29" t="s">
        <v>93</v>
      </c>
      <c r="B79" s="59">
        <v>55000</v>
      </c>
      <c r="C79" s="59">
        <v>55000</v>
      </c>
      <c r="D79" s="30">
        <f t="shared" si="6"/>
        <v>0</v>
      </c>
      <c r="E79" s="31">
        <f t="shared" si="7"/>
        <v>0</v>
      </c>
      <c r="F79" s="32" t="s">
        <v>87</v>
      </c>
      <c r="G79" s="63"/>
    </row>
    <row r="80" spans="1:9" ht="24.95" customHeight="1">
      <c r="A80" s="29" t="s">
        <v>94</v>
      </c>
      <c r="B80" s="59">
        <v>53438</v>
      </c>
      <c r="C80" s="59">
        <v>53438</v>
      </c>
      <c r="D80" s="30">
        <f t="shared" si="6"/>
        <v>0</v>
      </c>
      <c r="E80" s="31">
        <f t="shared" si="7"/>
        <v>0</v>
      </c>
      <c r="F80" s="32" t="s">
        <v>87</v>
      </c>
      <c r="G80" s="63"/>
    </row>
    <row r="81" spans="1:7" ht="30" customHeight="1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349</v>
      </c>
      <c r="G82" s="53"/>
    </row>
    <row r="83" spans="1:7" ht="24.95" customHeight="1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330</v>
      </c>
      <c r="G83" s="53"/>
    </row>
    <row r="84" spans="1:7" ht="24.95" customHeight="1">
      <c r="A84" s="29" t="s">
        <v>97</v>
      </c>
      <c r="B84" s="59">
        <v>49370</v>
      </c>
      <c r="C84" s="59">
        <v>49370</v>
      </c>
      <c r="D84" s="30">
        <f>C84-B84</f>
        <v>0</v>
      </c>
      <c r="E84" s="31">
        <f>D84/B84</f>
        <v>0</v>
      </c>
      <c r="F84" s="32" t="s">
        <v>98</v>
      </c>
      <c r="G84" s="53"/>
    </row>
    <row r="85" spans="1:7" ht="30" customHeight="1">
      <c r="A85" s="12" t="s">
        <v>99</v>
      </c>
      <c r="B85" s="23"/>
      <c r="C85" s="23"/>
      <c r="D85" s="23"/>
      <c r="E85" s="24"/>
      <c r="F85" s="13"/>
    </row>
    <row r="86" spans="1:7" ht="24.95" customHeight="1">
      <c r="A86" s="29" t="s">
        <v>100</v>
      </c>
      <c r="B86" s="30">
        <v>42867</v>
      </c>
      <c r="C86" s="30">
        <v>42867</v>
      </c>
      <c r="D86" s="30">
        <f t="shared" ref="D86:D98" si="8">C86-B86</f>
        <v>0</v>
      </c>
      <c r="E86" s="31">
        <f t="shared" ref="E86:E98" si="9">D86/B86</f>
        <v>0</v>
      </c>
      <c r="F86" s="32" t="s">
        <v>101</v>
      </c>
    </row>
    <row r="87" spans="1:7" ht="24.95" customHeight="1">
      <c r="A87" s="29" t="s">
        <v>100</v>
      </c>
      <c r="B87" s="30">
        <v>42867</v>
      </c>
      <c r="C87" s="30">
        <v>42867</v>
      </c>
      <c r="D87" s="30">
        <f t="shared" si="8"/>
        <v>0</v>
      </c>
      <c r="E87" s="31">
        <f t="shared" si="9"/>
        <v>0</v>
      </c>
      <c r="F87" s="32" t="s">
        <v>102</v>
      </c>
    </row>
    <row r="88" spans="1:7" ht="24.95" customHeight="1">
      <c r="A88" s="29" t="s">
        <v>103</v>
      </c>
      <c r="B88" s="30">
        <v>62950</v>
      </c>
      <c r="C88" s="30">
        <v>62950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>
      <c r="A89" s="29" t="s">
        <v>105</v>
      </c>
      <c r="B89" s="30">
        <v>40523</v>
      </c>
      <c r="C89" s="30">
        <v>40523</v>
      </c>
      <c r="D89" s="30">
        <f t="shared" si="8"/>
        <v>0</v>
      </c>
      <c r="E89" s="31">
        <f t="shared" si="9"/>
        <v>0</v>
      </c>
      <c r="F89" s="32" t="s">
        <v>106</v>
      </c>
      <c r="G89" s="2"/>
    </row>
    <row r="90" spans="1:7" ht="24.95" customHeight="1">
      <c r="A90" s="35" t="s">
        <v>107</v>
      </c>
      <c r="B90" s="30">
        <v>43287</v>
      </c>
      <c r="C90" s="30">
        <v>43287</v>
      </c>
      <c r="D90" s="30">
        <f t="shared" si="8"/>
        <v>0</v>
      </c>
      <c r="E90" s="31">
        <f t="shared" si="9"/>
        <v>0</v>
      </c>
      <c r="F90" s="32" t="s">
        <v>106</v>
      </c>
      <c r="G90" s="2"/>
    </row>
    <row r="91" spans="1:7" ht="24.95" customHeight="1">
      <c r="A91" s="29" t="s">
        <v>329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338</v>
      </c>
    </row>
    <row r="92" spans="1:7" ht="24.95" customHeight="1">
      <c r="A92" s="29" t="s">
        <v>109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111</v>
      </c>
    </row>
    <row r="93" spans="1:7" ht="24.95" customHeight="1">
      <c r="A93" s="29" t="s">
        <v>108</v>
      </c>
      <c r="B93" s="30">
        <v>61200</v>
      </c>
      <c r="C93" s="30">
        <v>61200</v>
      </c>
      <c r="D93" s="30">
        <f t="shared" si="8"/>
        <v>0</v>
      </c>
      <c r="E93" s="31">
        <f t="shared" si="9"/>
        <v>0</v>
      </c>
      <c r="F93" s="32" t="s">
        <v>111</v>
      </c>
    </row>
    <row r="94" spans="1:7" ht="24.95" customHeight="1">
      <c r="A94" s="29" t="s">
        <v>110</v>
      </c>
      <c r="B94" s="30">
        <v>61200</v>
      </c>
      <c r="C94" s="30">
        <v>61200</v>
      </c>
      <c r="D94" s="30">
        <f t="shared" si="8"/>
        <v>0</v>
      </c>
      <c r="E94" s="31">
        <f t="shared" si="9"/>
        <v>0</v>
      </c>
      <c r="F94" s="32" t="s">
        <v>111</v>
      </c>
    </row>
    <row r="95" spans="1:7" ht="24.95" customHeight="1">
      <c r="A95" s="29" t="s">
        <v>112</v>
      </c>
      <c r="B95" s="30">
        <v>45550</v>
      </c>
      <c r="C95" s="30">
        <v>45550</v>
      </c>
      <c r="D95" s="30">
        <f t="shared" si="8"/>
        <v>0</v>
      </c>
      <c r="E95" s="31">
        <f t="shared" si="9"/>
        <v>0</v>
      </c>
      <c r="F95" s="32" t="s">
        <v>113</v>
      </c>
    </row>
    <row r="96" spans="1:7" ht="24.95" customHeight="1">
      <c r="A96" s="29" t="s">
        <v>114</v>
      </c>
      <c r="B96" s="30">
        <v>55637</v>
      </c>
      <c r="C96" s="30">
        <v>55637</v>
      </c>
      <c r="D96" s="30">
        <f t="shared" si="8"/>
        <v>0</v>
      </c>
      <c r="E96" s="31">
        <f t="shared" si="9"/>
        <v>0</v>
      </c>
      <c r="F96" s="32" t="s">
        <v>113</v>
      </c>
    </row>
    <row r="97" spans="1:6" ht="24.95" customHeight="1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>
      <c r="A98" s="29" t="s">
        <v>117</v>
      </c>
      <c r="B98" s="30">
        <v>80970</v>
      </c>
      <c r="C98" s="30">
        <v>80970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>
      <c r="A99" s="12" t="s">
        <v>118</v>
      </c>
      <c r="B99" s="23"/>
      <c r="C99" s="23"/>
      <c r="D99" s="23"/>
      <c r="E99" s="24"/>
      <c r="F99" s="13"/>
    </row>
    <row r="100" spans="1:6" ht="24.95" customHeight="1">
      <c r="A100" s="29" t="s">
        <v>120</v>
      </c>
      <c r="B100" s="30">
        <v>58315</v>
      </c>
      <c r="C100" s="30">
        <v>56861</v>
      </c>
      <c r="D100" s="30">
        <f t="shared" ref="D100:D105" si="10">C100-B100</f>
        <v>-1454</v>
      </c>
      <c r="E100" s="31">
        <f t="shared" ref="E100:E105" si="11">D100/B100</f>
        <v>-2.4933550544456829E-2</v>
      </c>
      <c r="F100" s="32" t="s">
        <v>119</v>
      </c>
    </row>
    <row r="101" spans="1:6" ht="24.95" customHeight="1">
      <c r="A101" s="29" t="s">
        <v>120</v>
      </c>
      <c r="B101" s="30">
        <v>62000</v>
      </c>
      <c r="C101" s="30">
        <v>62000</v>
      </c>
      <c r="D101" s="30">
        <f t="shared" si="10"/>
        <v>0</v>
      </c>
      <c r="E101" s="31">
        <f t="shared" si="11"/>
        <v>0</v>
      </c>
      <c r="F101" s="32" t="s">
        <v>121</v>
      </c>
    </row>
    <row r="102" spans="1:6" ht="24.95" customHeight="1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352</v>
      </c>
    </row>
    <row r="103" spans="1:6" ht="24.95" customHeight="1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352</v>
      </c>
    </row>
    <row r="104" spans="1:6" ht="24.95" customHeight="1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352</v>
      </c>
    </row>
    <row r="105" spans="1:6" ht="24.95" customHeight="1">
      <c r="A105" s="29" t="s">
        <v>125</v>
      </c>
      <c r="B105" s="30">
        <v>62930</v>
      </c>
      <c r="C105" s="30">
        <v>62930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>
      <c r="A106" s="12" t="s">
        <v>126</v>
      </c>
      <c r="B106" s="23"/>
      <c r="C106" s="23"/>
      <c r="D106" s="23"/>
      <c r="E106" s="24"/>
      <c r="F106" s="13"/>
    </row>
    <row r="107" spans="1:6" ht="24.95" customHeight="1">
      <c r="A107" s="29" t="s">
        <v>127</v>
      </c>
      <c r="B107" s="30">
        <v>61994</v>
      </c>
      <c r="C107" s="30">
        <v>61994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>
      <c r="A108" s="29" t="s">
        <v>127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>
      <c r="A109" s="29" t="s">
        <v>130</v>
      </c>
      <c r="B109" s="30">
        <v>48333</v>
      </c>
      <c r="C109" s="30">
        <v>46667</v>
      </c>
      <c r="D109" s="30">
        <f>C109-B109</f>
        <v>-1666</v>
      </c>
      <c r="E109" s="31">
        <f>D109/B109</f>
        <v>-3.4469203235884385E-2</v>
      </c>
      <c r="F109" s="32" t="s">
        <v>353</v>
      </c>
    </row>
    <row r="110" spans="1:6" ht="24.95" customHeight="1">
      <c r="A110" s="29" t="s">
        <v>131</v>
      </c>
      <c r="B110" s="30">
        <v>48333</v>
      </c>
      <c r="C110" s="30">
        <v>46667</v>
      </c>
      <c r="D110" s="30">
        <f>C110-B110</f>
        <v>-1666</v>
      </c>
      <c r="E110" s="31">
        <f>D110/B110</f>
        <v>-3.4469203235884385E-2</v>
      </c>
      <c r="F110" s="32" t="s">
        <v>353</v>
      </c>
    </row>
    <row r="111" spans="1:6" ht="24.95" customHeight="1">
      <c r="A111" s="29" t="s">
        <v>132</v>
      </c>
      <c r="B111" s="30">
        <v>34051</v>
      </c>
      <c r="C111" s="30">
        <v>34051</v>
      </c>
      <c r="D111" s="30">
        <f>C111-B111</f>
        <v>0</v>
      </c>
      <c r="E111" s="31">
        <f>D111/B111</f>
        <v>0</v>
      </c>
      <c r="F111" s="32" t="s">
        <v>113</v>
      </c>
    </row>
    <row r="112" spans="1:6" ht="30" customHeight="1">
      <c r="A112" s="12" t="s">
        <v>133</v>
      </c>
      <c r="B112" s="23"/>
      <c r="C112" s="23"/>
      <c r="D112" s="23"/>
      <c r="E112" s="24"/>
      <c r="F112" s="13"/>
    </row>
    <row r="113" spans="1:7" ht="24.95" customHeight="1">
      <c r="A113" s="29" t="s">
        <v>134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>
      <c r="A114" s="29" t="s">
        <v>134</v>
      </c>
      <c r="B114" s="30">
        <v>43798</v>
      </c>
      <c r="C114" s="30">
        <v>43671</v>
      </c>
      <c r="D114" s="30">
        <f>C114-B114</f>
        <v>-127</v>
      </c>
      <c r="E114" s="31">
        <f>D114/B114</f>
        <v>-2.8996757842823873E-3</v>
      </c>
      <c r="F114" s="32" t="s">
        <v>135</v>
      </c>
      <c r="G114" s="57"/>
    </row>
    <row r="115" spans="1:7" ht="24.95" customHeight="1">
      <c r="A115" s="29" t="s">
        <v>134</v>
      </c>
      <c r="B115" s="30">
        <v>43600</v>
      </c>
      <c r="C115" s="30">
        <v>43600</v>
      </c>
      <c r="D115" s="30">
        <f>C115-B115</f>
        <v>0</v>
      </c>
      <c r="E115" s="31">
        <f>D115/B115</f>
        <v>0</v>
      </c>
      <c r="F115" s="32" t="s">
        <v>136</v>
      </c>
      <c r="G115" s="57"/>
    </row>
    <row r="116" spans="1:7" ht="30" customHeight="1">
      <c r="A116" s="12" t="s">
        <v>137</v>
      </c>
      <c r="B116" s="23"/>
      <c r="C116" s="23"/>
      <c r="D116" s="23"/>
      <c r="E116" s="24"/>
      <c r="F116" s="13"/>
    </row>
    <row r="117" spans="1:7" ht="24.95" customHeight="1">
      <c r="A117" s="35" t="s">
        <v>138</v>
      </c>
      <c r="B117" s="30">
        <v>40596</v>
      </c>
      <c r="C117" s="30">
        <v>41303</v>
      </c>
      <c r="D117" s="30">
        <f t="shared" ref="D117:D131" si="12">C117-B117</f>
        <v>707</v>
      </c>
      <c r="E117" s="31">
        <f t="shared" ref="E117:E131" si="13">D117/B117</f>
        <v>1.7415508917134694E-2</v>
      </c>
      <c r="F117" s="32" t="s">
        <v>135</v>
      </c>
      <c r="G117" s="44"/>
    </row>
    <row r="118" spans="1:7" ht="24.95" customHeight="1">
      <c r="A118" s="35" t="s">
        <v>139</v>
      </c>
      <c r="B118" s="30">
        <v>40596</v>
      </c>
      <c r="C118" s="30">
        <v>41303</v>
      </c>
      <c r="D118" s="30">
        <f t="shared" si="12"/>
        <v>707</v>
      </c>
      <c r="E118" s="31">
        <f t="shared" si="13"/>
        <v>1.7415508917134694E-2</v>
      </c>
      <c r="F118" s="32" t="s">
        <v>135</v>
      </c>
      <c r="G118" s="44"/>
    </row>
    <row r="119" spans="1:7" ht="24.95" customHeight="1">
      <c r="A119" s="29" t="s">
        <v>140</v>
      </c>
      <c r="B119" s="30">
        <v>54028</v>
      </c>
      <c r="C119" s="30">
        <v>54028</v>
      </c>
      <c r="D119" s="30">
        <f t="shared" si="12"/>
        <v>0</v>
      </c>
      <c r="E119" s="31">
        <f t="shared" si="13"/>
        <v>0</v>
      </c>
      <c r="F119" s="32" t="s">
        <v>141</v>
      </c>
      <c r="G119" s="44"/>
    </row>
    <row r="120" spans="1:7" ht="24.95" customHeight="1">
      <c r="A120" s="29" t="s">
        <v>142</v>
      </c>
      <c r="B120" s="30">
        <v>44672</v>
      </c>
      <c r="C120" s="30">
        <v>43341</v>
      </c>
      <c r="D120" s="30">
        <f t="shared" si="12"/>
        <v>-1331</v>
      </c>
      <c r="E120" s="31">
        <f t="shared" si="13"/>
        <v>-2.9794949856733526E-2</v>
      </c>
      <c r="F120" s="32" t="s">
        <v>135</v>
      </c>
      <c r="G120" s="44"/>
    </row>
    <row r="121" spans="1:7" ht="24.95" customHeight="1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>
      <c r="A125" s="29" t="s">
        <v>148</v>
      </c>
      <c r="B125" s="30">
        <v>54097.69</v>
      </c>
      <c r="C125" s="30">
        <v>54098</v>
      </c>
      <c r="D125" s="30">
        <f t="shared" si="12"/>
        <v>0.30999999999767169</v>
      </c>
      <c r="E125" s="31">
        <f t="shared" si="13"/>
        <v>5.7303740695336842E-6</v>
      </c>
      <c r="F125" s="32" t="s">
        <v>149</v>
      </c>
      <c r="G125" s="44"/>
    </row>
    <row r="126" spans="1:7" ht="24.95" customHeight="1">
      <c r="A126" s="29" t="s">
        <v>150</v>
      </c>
      <c r="B126" s="30">
        <v>54097.69</v>
      </c>
      <c r="C126" s="30">
        <v>54098</v>
      </c>
      <c r="D126" s="30">
        <f t="shared" si="12"/>
        <v>0.30999999999767169</v>
      </c>
      <c r="E126" s="31">
        <f t="shared" si="13"/>
        <v>5.7303740695336842E-6</v>
      </c>
      <c r="F126" s="32" t="s">
        <v>149</v>
      </c>
      <c r="G126" s="44"/>
    </row>
    <row r="127" spans="1:7" ht="24.95" customHeight="1">
      <c r="A127" s="29" t="s">
        <v>151</v>
      </c>
      <c r="B127" s="30">
        <v>53446.1</v>
      </c>
      <c r="C127" s="30">
        <v>53446</v>
      </c>
      <c r="D127" s="30">
        <f t="shared" si="12"/>
        <v>-9.9999999998544808E-2</v>
      </c>
      <c r="E127" s="31">
        <f t="shared" si="13"/>
        <v>-1.8710439115023324E-6</v>
      </c>
      <c r="F127" s="32" t="s">
        <v>149</v>
      </c>
      <c r="G127" s="44"/>
    </row>
    <row r="128" spans="1:7" ht="24.95" customHeight="1">
      <c r="A128" s="29" t="s">
        <v>152</v>
      </c>
      <c r="B128" s="30">
        <v>59179</v>
      </c>
      <c r="C128" s="30">
        <v>59179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>
      <c r="A129" s="29" t="s">
        <v>153</v>
      </c>
      <c r="B129" s="30">
        <v>60395</v>
      </c>
      <c r="C129" s="30">
        <v>60395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>
      <c r="A130" s="29" t="s">
        <v>154</v>
      </c>
      <c r="B130" s="30">
        <v>59305</v>
      </c>
      <c r="C130" s="30">
        <v>59305</v>
      </c>
      <c r="D130" s="30">
        <f t="shared" si="12"/>
        <v>0</v>
      </c>
      <c r="E130" s="31">
        <f t="shared" si="13"/>
        <v>0</v>
      </c>
      <c r="F130" s="32" t="s">
        <v>149</v>
      </c>
      <c r="G130" s="44"/>
    </row>
    <row r="131" spans="1:7" ht="24.95" customHeight="1">
      <c r="A131" s="29" t="s">
        <v>155</v>
      </c>
      <c r="B131" s="30">
        <v>41333</v>
      </c>
      <c r="C131" s="30">
        <v>41333</v>
      </c>
      <c r="D131" s="30">
        <f t="shared" si="12"/>
        <v>0</v>
      </c>
      <c r="E131" s="31">
        <f t="shared" si="13"/>
        <v>0</v>
      </c>
      <c r="F131" s="32" t="s">
        <v>149</v>
      </c>
      <c r="G131" s="44"/>
    </row>
    <row r="132" spans="1:7" ht="30" customHeight="1">
      <c r="A132" s="12" t="s">
        <v>156</v>
      </c>
      <c r="B132" s="23"/>
      <c r="C132" s="23"/>
      <c r="D132" s="23"/>
      <c r="E132" s="24"/>
      <c r="F132" s="13"/>
    </row>
    <row r="133" spans="1:7" ht="24.95" customHeight="1">
      <c r="A133" s="29" t="s">
        <v>157</v>
      </c>
      <c r="B133" s="30">
        <v>43000</v>
      </c>
      <c r="C133" s="30">
        <v>43000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>
      <c r="A134" s="29"/>
      <c r="B134" s="30"/>
      <c r="C134" s="30"/>
      <c r="D134" s="30"/>
      <c r="E134" s="33"/>
      <c r="F134" s="32"/>
    </row>
    <row r="135" spans="1:7" ht="24.95" customHeight="1">
      <c r="A135" s="29" t="s">
        <v>157</v>
      </c>
      <c r="B135" s="30">
        <v>42750</v>
      </c>
      <c r="C135" s="30">
        <v>43450</v>
      </c>
      <c r="D135" s="30">
        <f t="shared" si="14"/>
        <v>700</v>
      </c>
      <c r="E135" s="33">
        <f t="shared" si="15"/>
        <v>1.6374269005847954E-2</v>
      </c>
      <c r="F135" s="32" t="s">
        <v>317</v>
      </c>
    </row>
    <row r="136" spans="1:7" ht="24.95" customHeight="1">
      <c r="A136" s="29" t="s">
        <v>159</v>
      </c>
      <c r="B136" s="30">
        <v>43410</v>
      </c>
      <c r="C136" s="30">
        <v>41234</v>
      </c>
      <c r="D136" s="30">
        <f t="shared" si="14"/>
        <v>-2176</v>
      </c>
      <c r="E136" s="31">
        <f t="shared" si="15"/>
        <v>-5.0126698917300164E-2</v>
      </c>
      <c r="F136" s="32" t="s">
        <v>160</v>
      </c>
    </row>
    <row r="137" spans="1:7" ht="24.95" customHeight="1">
      <c r="A137" s="29" t="s">
        <v>161</v>
      </c>
      <c r="B137" s="30">
        <v>49000</v>
      </c>
      <c r="C137" s="30">
        <v>49000</v>
      </c>
      <c r="D137" s="30">
        <f t="shared" si="14"/>
        <v>0</v>
      </c>
      <c r="E137" s="31">
        <f t="shared" si="15"/>
        <v>0</v>
      </c>
      <c r="F137" s="32" t="s">
        <v>162</v>
      </c>
    </row>
    <row r="138" spans="1:7" ht="24.95" customHeight="1">
      <c r="A138" s="29" t="s">
        <v>163</v>
      </c>
      <c r="B138" s="30">
        <v>44636</v>
      </c>
      <c r="C138" s="30">
        <v>44636</v>
      </c>
      <c r="D138" s="30">
        <f t="shared" si="14"/>
        <v>0</v>
      </c>
      <c r="E138" s="31">
        <f t="shared" si="15"/>
        <v>0</v>
      </c>
      <c r="F138" s="34" t="s">
        <v>343</v>
      </c>
    </row>
    <row r="139" spans="1:7" ht="24.95" customHeight="1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342</v>
      </c>
    </row>
    <row r="140" spans="1:7" ht="24.95" customHeight="1">
      <c r="A140" s="29" t="s">
        <v>164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>
      <c r="A141" s="29" t="s">
        <v>166</v>
      </c>
      <c r="B141" s="30">
        <v>45526</v>
      </c>
      <c r="C141" s="30">
        <v>51526</v>
      </c>
      <c r="D141" s="30">
        <f t="shared" si="14"/>
        <v>6000</v>
      </c>
      <c r="E141" s="31">
        <f t="shared" si="15"/>
        <v>0.13179282168431225</v>
      </c>
      <c r="F141" s="32" t="s">
        <v>341</v>
      </c>
    </row>
    <row r="142" spans="1:7" ht="30" customHeight="1">
      <c r="A142" s="12" t="s">
        <v>167</v>
      </c>
      <c r="B142" s="23"/>
      <c r="C142" s="23"/>
      <c r="D142" s="23"/>
      <c r="E142" s="24"/>
      <c r="F142" s="13"/>
    </row>
    <row r="143" spans="1:7" ht="24.95" customHeight="1">
      <c r="A143" s="29" t="s">
        <v>168</v>
      </c>
      <c r="B143" s="30">
        <v>46500</v>
      </c>
      <c r="C143" s="30">
        <v>45500</v>
      </c>
      <c r="D143" s="30">
        <f>C143-B143</f>
        <v>-1000</v>
      </c>
      <c r="E143" s="31">
        <f>D143/B143</f>
        <v>-2.1505376344086023E-2</v>
      </c>
      <c r="F143" s="32" t="s">
        <v>169</v>
      </c>
    </row>
    <row r="144" spans="1:7" ht="24.95" customHeight="1">
      <c r="A144" s="29" t="s">
        <v>170</v>
      </c>
      <c r="B144" s="30">
        <v>49905</v>
      </c>
      <c r="C144" s="30">
        <v>49905</v>
      </c>
      <c r="D144" s="30">
        <f>C144-B144</f>
        <v>0</v>
      </c>
      <c r="E144" s="31">
        <f>D144/B144</f>
        <v>0</v>
      </c>
      <c r="F144" s="32" t="s">
        <v>340</v>
      </c>
    </row>
    <row r="145" spans="1:7" ht="30" customHeight="1">
      <c r="A145" s="12" t="s">
        <v>171</v>
      </c>
      <c r="B145" s="23"/>
      <c r="C145" s="23"/>
      <c r="D145" s="23"/>
      <c r="E145" s="24"/>
      <c r="F145" s="13"/>
    </row>
    <row r="146" spans="1:7" ht="24.95" customHeight="1">
      <c r="A146" s="29" t="s">
        <v>172</v>
      </c>
      <c r="B146" s="30">
        <v>43260</v>
      </c>
      <c r="C146" s="30">
        <v>42659</v>
      </c>
      <c r="D146" s="30">
        <f>C146-B146</f>
        <v>-601</v>
      </c>
      <c r="E146" s="31">
        <f>D146/B146</f>
        <v>-1.3892741562644475E-2</v>
      </c>
      <c r="F146" s="32" t="s">
        <v>173</v>
      </c>
      <c r="G146" s="53"/>
    </row>
    <row r="147" spans="1:7" ht="24.95" customHeight="1">
      <c r="A147" s="29" t="s">
        <v>174</v>
      </c>
      <c r="B147" s="30">
        <v>46140</v>
      </c>
      <c r="C147" s="30">
        <v>46890</v>
      </c>
      <c r="D147" s="30">
        <f>C147-B147</f>
        <v>750</v>
      </c>
      <c r="E147" s="31">
        <f>D147/B147</f>
        <v>1.6254876462938883E-2</v>
      </c>
      <c r="F147" s="32" t="s">
        <v>175</v>
      </c>
      <c r="G147" s="53"/>
    </row>
    <row r="148" spans="1:7" ht="24.95" customHeight="1">
      <c r="A148" s="29" t="s">
        <v>176</v>
      </c>
      <c r="B148" s="30">
        <v>52716</v>
      </c>
      <c r="C148" s="30">
        <v>52225</v>
      </c>
      <c r="D148" s="30">
        <f>C148-B148</f>
        <v>-491</v>
      </c>
      <c r="E148" s="31">
        <f>D148/B148</f>
        <v>-9.3140602473632296E-3</v>
      </c>
      <c r="F148" s="32" t="s">
        <v>177</v>
      </c>
      <c r="G148" s="53"/>
    </row>
    <row r="149" spans="1:7" ht="24.95" customHeight="1">
      <c r="A149" s="29" t="s">
        <v>178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354</v>
      </c>
      <c r="G149" s="53"/>
    </row>
    <row r="150" spans="1:7" ht="30" customHeight="1">
      <c r="A150" s="12" t="s">
        <v>179</v>
      </c>
      <c r="B150" s="23"/>
      <c r="C150" s="23"/>
      <c r="D150" s="23"/>
      <c r="E150" s="24"/>
      <c r="F150" s="13"/>
    </row>
    <row r="151" spans="1:7" ht="24.95" customHeight="1">
      <c r="A151" s="29" t="s">
        <v>180</v>
      </c>
      <c r="B151" s="41">
        <v>45970</v>
      </c>
      <c r="C151" s="41">
        <v>46720</v>
      </c>
      <c r="D151" s="30">
        <f t="shared" ref="D151:D173" si="16">C151-B151</f>
        <v>750</v>
      </c>
      <c r="E151" s="31">
        <f t="shared" ref="E151:E173" si="17">D151/B151</f>
        <v>1.6314988035675441E-2</v>
      </c>
      <c r="F151" s="32" t="s">
        <v>181</v>
      </c>
    </row>
    <row r="152" spans="1:7" ht="24.95" customHeight="1">
      <c r="A152" s="29" t="s">
        <v>182</v>
      </c>
      <c r="B152" s="41">
        <v>45900</v>
      </c>
      <c r="C152" s="41">
        <v>45900</v>
      </c>
      <c r="D152" s="30">
        <f t="shared" si="16"/>
        <v>0</v>
      </c>
      <c r="E152" s="31">
        <f t="shared" si="17"/>
        <v>0</v>
      </c>
      <c r="F152" s="32" t="s">
        <v>183</v>
      </c>
    </row>
    <row r="153" spans="1:7" ht="24.95" customHeight="1">
      <c r="A153" s="29" t="s">
        <v>182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184</v>
      </c>
    </row>
    <row r="154" spans="1:7" ht="24.95" customHeight="1">
      <c r="A154" s="29" t="s">
        <v>185</v>
      </c>
      <c r="B154" s="41">
        <v>44965</v>
      </c>
      <c r="C154" s="41">
        <v>44965</v>
      </c>
      <c r="D154" s="30">
        <f t="shared" si="16"/>
        <v>0</v>
      </c>
      <c r="E154" s="31">
        <f t="shared" si="17"/>
        <v>0</v>
      </c>
      <c r="F154" s="32" t="s">
        <v>347</v>
      </c>
    </row>
    <row r="155" spans="1:7" ht="24.95" customHeight="1">
      <c r="A155" s="35" t="s">
        <v>186</v>
      </c>
      <c r="B155" s="41">
        <v>47129</v>
      </c>
      <c r="C155" s="41">
        <v>47129</v>
      </c>
      <c r="D155" s="30">
        <f t="shared" si="16"/>
        <v>0</v>
      </c>
      <c r="E155" s="31">
        <f t="shared" si="17"/>
        <v>0</v>
      </c>
      <c r="F155" s="32" t="s">
        <v>355</v>
      </c>
    </row>
    <row r="156" spans="1:7" ht="24.95" customHeight="1">
      <c r="A156" s="35" t="s">
        <v>187</v>
      </c>
      <c r="B156" s="41">
        <v>46060</v>
      </c>
      <c r="C156" s="41">
        <v>46810</v>
      </c>
      <c r="D156" s="30">
        <f t="shared" si="16"/>
        <v>750</v>
      </c>
      <c r="E156" s="31">
        <f t="shared" si="17"/>
        <v>1.628310898827616E-2</v>
      </c>
      <c r="F156" s="32" t="s">
        <v>188</v>
      </c>
    </row>
    <row r="157" spans="1:7" ht="24.95" customHeight="1">
      <c r="A157" s="35" t="s">
        <v>187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189</v>
      </c>
    </row>
    <row r="158" spans="1:7" ht="24.95" customHeight="1">
      <c r="A158" s="29" t="s">
        <v>190</v>
      </c>
      <c r="B158" s="41">
        <v>57680</v>
      </c>
      <c r="C158" s="41">
        <v>57680</v>
      </c>
      <c r="D158" s="30">
        <f t="shared" si="16"/>
        <v>0</v>
      </c>
      <c r="E158" s="31">
        <f t="shared" si="17"/>
        <v>0</v>
      </c>
      <c r="F158" s="32" t="s">
        <v>191</v>
      </c>
    </row>
    <row r="159" spans="1:7" ht="24.95" customHeight="1">
      <c r="A159" s="29" t="s">
        <v>192</v>
      </c>
      <c r="B159" s="41">
        <v>45860</v>
      </c>
      <c r="C159" s="41">
        <v>46610</v>
      </c>
      <c r="D159" s="30">
        <f t="shared" si="16"/>
        <v>750</v>
      </c>
      <c r="E159" s="31">
        <f t="shared" si="17"/>
        <v>1.6354121238552115E-2</v>
      </c>
      <c r="F159" s="32" t="s">
        <v>193</v>
      </c>
    </row>
    <row r="160" spans="1:7" ht="24.95" customHeight="1">
      <c r="A160" s="29" t="s">
        <v>192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194</v>
      </c>
    </row>
    <row r="161" spans="1:6" ht="24.95" customHeight="1">
      <c r="A161" s="29" t="s">
        <v>195</v>
      </c>
      <c r="B161" s="41">
        <v>43659</v>
      </c>
      <c r="C161" s="41">
        <v>43240</v>
      </c>
      <c r="D161" s="30">
        <f t="shared" si="16"/>
        <v>-419</v>
      </c>
      <c r="E161" s="31">
        <f t="shared" si="17"/>
        <v>-9.5971048352000727E-3</v>
      </c>
      <c r="F161" s="32" t="s">
        <v>196</v>
      </c>
    </row>
    <row r="162" spans="1:6" ht="24.95" customHeight="1">
      <c r="A162" s="35" t="s">
        <v>197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198</v>
      </c>
    </row>
    <row r="163" spans="1:6" ht="24.95" customHeight="1">
      <c r="A163" s="35" t="s">
        <v>200</v>
      </c>
      <c r="B163" s="42">
        <v>43755</v>
      </c>
      <c r="C163" s="42">
        <v>44585</v>
      </c>
      <c r="D163" s="30">
        <f t="shared" si="16"/>
        <v>830</v>
      </c>
      <c r="E163" s="31">
        <f t="shared" si="17"/>
        <v>1.8969260655925038E-2</v>
      </c>
      <c r="F163" s="32" t="s">
        <v>199</v>
      </c>
    </row>
    <row r="164" spans="1:6" ht="24.95" customHeight="1">
      <c r="A164" s="35" t="s">
        <v>201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356</v>
      </c>
    </row>
    <row r="165" spans="1:6" ht="24.95" customHeight="1">
      <c r="A165" s="29" t="s">
        <v>202</v>
      </c>
      <c r="B165" s="42">
        <v>55376</v>
      </c>
      <c r="C165" s="42">
        <v>53376</v>
      </c>
      <c r="D165" s="30">
        <f t="shared" si="16"/>
        <v>-2000</v>
      </c>
      <c r="E165" s="31">
        <f t="shared" si="17"/>
        <v>-3.6116729268997401E-2</v>
      </c>
      <c r="F165" s="32" t="s">
        <v>325</v>
      </c>
    </row>
    <row r="166" spans="1:6" ht="24.95" customHeight="1">
      <c r="A166" s="29" t="s">
        <v>203</v>
      </c>
      <c r="B166" s="42">
        <v>43333</v>
      </c>
      <c r="C166" s="42">
        <v>43333</v>
      </c>
      <c r="D166" s="30">
        <f t="shared" si="16"/>
        <v>0</v>
      </c>
      <c r="E166" s="31">
        <f t="shared" si="17"/>
        <v>0</v>
      </c>
      <c r="F166" s="32" t="s">
        <v>204</v>
      </c>
    </row>
    <row r="167" spans="1:6" ht="24.95" customHeight="1">
      <c r="A167" s="29" t="s">
        <v>205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206</v>
      </c>
    </row>
    <row r="168" spans="1:6" ht="24.95" customHeight="1">
      <c r="A168" s="29" t="s">
        <v>205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334</v>
      </c>
    </row>
    <row r="169" spans="1:6" ht="24.95" customHeight="1">
      <c r="A169" s="29" t="s">
        <v>207</v>
      </c>
      <c r="B169" s="42">
        <v>47500</v>
      </c>
      <c r="C169" s="42">
        <v>47500</v>
      </c>
      <c r="D169" s="30">
        <f t="shared" si="16"/>
        <v>0</v>
      </c>
      <c r="E169" s="31">
        <f t="shared" si="17"/>
        <v>0</v>
      </c>
      <c r="F169" s="32" t="s">
        <v>357</v>
      </c>
    </row>
    <row r="170" spans="1:6" ht="24.95" customHeight="1">
      <c r="A170" s="29" t="s">
        <v>207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208</v>
      </c>
    </row>
    <row r="171" spans="1:6" ht="24.95" customHeight="1">
      <c r="A171" s="29" t="s">
        <v>209</v>
      </c>
      <c r="B171" s="42">
        <v>43535</v>
      </c>
      <c r="C171" s="42">
        <v>44365</v>
      </c>
      <c r="D171" s="30">
        <f t="shared" si="16"/>
        <v>830</v>
      </c>
      <c r="E171" s="31">
        <f t="shared" si="17"/>
        <v>1.9065120018376021E-2</v>
      </c>
      <c r="F171" s="32" t="s">
        <v>324</v>
      </c>
    </row>
    <row r="172" spans="1:6" ht="24.95" customHeight="1">
      <c r="A172" s="29" t="s">
        <v>210</v>
      </c>
      <c r="B172" s="42">
        <v>42521</v>
      </c>
      <c r="C172" s="42">
        <v>42521</v>
      </c>
      <c r="D172" s="30">
        <f t="shared" si="16"/>
        <v>0</v>
      </c>
      <c r="E172" s="31">
        <f t="shared" si="17"/>
        <v>0</v>
      </c>
      <c r="F172" s="32" t="s">
        <v>211</v>
      </c>
    </row>
    <row r="173" spans="1:6" ht="24.95" customHeight="1">
      <c r="A173" s="35" t="s">
        <v>212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213</v>
      </c>
    </row>
    <row r="174" spans="1:6" ht="30" customHeight="1">
      <c r="A174" s="12" t="s">
        <v>214</v>
      </c>
      <c r="B174" s="23"/>
      <c r="C174" s="23"/>
      <c r="D174" s="23"/>
      <c r="E174" s="24"/>
      <c r="F174" s="13"/>
    </row>
    <row r="175" spans="1:6" ht="24.95" customHeight="1">
      <c r="A175" s="35" t="s">
        <v>215</v>
      </c>
      <c r="B175" s="30">
        <v>56417</v>
      </c>
      <c r="C175" s="30">
        <v>56417</v>
      </c>
      <c r="D175" s="30">
        <f t="shared" ref="D175:D192" si="18">C175-B175</f>
        <v>0</v>
      </c>
      <c r="E175" s="31">
        <f t="shared" ref="E175:E192" si="19">D175/B175</f>
        <v>0</v>
      </c>
      <c r="F175" s="32" t="s">
        <v>216</v>
      </c>
    </row>
    <row r="176" spans="1:6" ht="24.95" customHeight="1">
      <c r="A176" s="35" t="s">
        <v>215</v>
      </c>
      <c r="B176" s="30">
        <v>64382</v>
      </c>
      <c r="C176" s="30">
        <v>64382</v>
      </c>
      <c r="D176" s="30">
        <f t="shared" si="18"/>
        <v>0</v>
      </c>
      <c r="E176" s="31">
        <f t="shared" si="19"/>
        <v>0</v>
      </c>
      <c r="F176" s="32" t="s">
        <v>121</v>
      </c>
    </row>
    <row r="177" spans="1:7" ht="24.95" customHeight="1">
      <c r="A177" s="29" t="s">
        <v>217</v>
      </c>
      <c r="B177" s="30">
        <v>66313</v>
      </c>
      <c r="C177" s="30">
        <v>68292</v>
      </c>
      <c r="D177" s="30">
        <f t="shared" si="18"/>
        <v>1979</v>
      </c>
      <c r="E177" s="31">
        <f t="shared" si="19"/>
        <v>2.9843318806267248E-2</v>
      </c>
      <c r="F177" s="32" t="s">
        <v>316</v>
      </c>
      <c r="G177" s="64"/>
    </row>
    <row r="178" spans="1:7" ht="24.95" customHeight="1">
      <c r="A178" s="29" t="s">
        <v>218</v>
      </c>
      <c r="B178" s="30">
        <v>80369</v>
      </c>
      <c r="C178" s="30">
        <v>82986</v>
      </c>
      <c r="D178" s="30">
        <f t="shared" si="18"/>
        <v>2617</v>
      </c>
      <c r="E178" s="31">
        <f t="shared" si="19"/>
        <v>3.2562306361905713E-2</v>
      </c>
      <c r="F178" s="32" t="s">
        <v>216</v>
      </c>
    </row>
    <row r="179" spans="1:7" ht="24.95" customHeight="1">
      <c r="A179" s="29" t="s">
        <v>219</v>
      </c>
      <c r="B179" s="30">
        <v>92962</v>
      </c>
      <c r="C179" s="30">
        <v>96201</v>
      </c>
      <c r="D179" s="30">
        <f t="shared" si="18"/>
        <v>3239</v>
      </c>
      <c r="E179" s="31">
        <f t="shared" si="19"/>
        <v>3.4842193584475378E-2</v>
      </c>
      <c r="F179" s="32" t="s">
        <v>216</v>
      </c>
    </row>
    <row r="180" spans="1:7" ht="24.95" customHeight="1">
      <c r="A180" s="29" t="s">
        <v>220</v>
      </c>
      <c r="B180" s="30">
        <v>89488</v>
      </c>
      <c r="C180" s="30">
        <v>93103</v>
      </c>
      <c r="D180" s="30">
        <f t="shared" si="18"/>
        <v>3615</v>
      </c>
      <c r="E180" s="31">
        <f t="shared" si="19"/>
        <v>4.0396477740032181E-2</v>
      </c>
      <c r="F180" s="32" t="s">
        <v>216</v>
      </c>
    </row>
    <row r="181" spans="1:7" ht="24.95" customHeight="1">
      <c r="A181" s="29" t="s">
        <v>221</v>
      </c>
      <c r="B181" s="30">
        <v>93989</v>
      </c>
      <c r="C181" s="30">
        <v>97589</v>
      </c>
      <c r="D181" s="30">
        <f t="shared" si="18"/>
        <v>3600</v>
      </c>
      <c r="E181" s="31">
        <f t="shared" si="19"/>
        <v>3.8302354530849354E-2</v>
      </c>
      <c r="F181" s="32" t="s">
        <v>216</v>
      </c>
    </row>
    <row r="182" spans="1:7" ht="24.95" customHeight="1">
      <c r="A182" s="29" t="s">
        <v>222</v>
      </c>
      <c r="B182" s="30">
        <v>95552</v>
      </c>
      <c r="C182" s="30">
        <v>98578</v>
      </c>
      <c r="D182" s="30">
        <f t="shared" si="18"/>
        <v>3026</v>
      </c>
      <c r="E182" s="31">
        <f t="shared" si="19"/>
        <v>3.1668620227729406E-2</v>
      </c>
      <c r="F182" s="32" t="s">
        <v>216</v>
      </c>
    </row>
    <row r="183" spans="1:7" ht="24.95" customHeight="1">
      <c r="A183" s="29" t="s">
        <v>223</v>
      </c>
      <c r="B183" s="30">
        <v>90671</v>
      </c>
      <c r="C183" s="30">
        <v>98844</v>
      </c>
      <c r="D183" s="30">
        <f t="shared" si="18"/>
        <v>8173</v>
      </c>
      <c r="E183" s="31">
        <f t="shared" si="19"/>
        <v>9.013907423542257E-2</v>
      </c>
      <c r="F183" s="32" t="s">
        <v>216</v>
      </c>
    </row>
    <row r="184" spans="1:7" ht="24.95" customHeight="1">
      <c r="A184" s="29" t="s">
        <v>224</v>
      </c>
      <c r="B184" s="30">
        <v>89185</v>
      </c>
      <c r="C184" s="30">
        <v>92042</v>
      </c>
      <c r="D184" s="30">
        <f t="shared" si="18"/>
        <v>2857</v>
      </c>
      <c r="E184" s="31">
        <f t="shared" si="19"/>
        <v>3.2034534955429725E-2</v>
      </c>
      <c r="F184" s="32" t="s">
        <v>216</v>
      </c>
    </row>
    <row r="185" spans="1:7" ht="24.95" customHeight="1">
      <c r="A185" s="29" t="s">
        <v>321</v>
      </c>
      <c r="B185" s="30">
        <v>68000</v>
      </c>
      <c r="C185" s="30">
        <v>68000</v>
      </c>
      <c r="D185" s="30">
        <f t="shared" si="18"/>
        <v>0</v>
      </c>
      <c r="E185" s="31">
        <f t="shared" si="19"/>
        <v>0</v>
      </c>
      <c r="F185" s="32" t="s">
        <v>225</v>
      </c>
      <c r="G185" s="64"/>
    </row>
    <row r="186" spans="1:7" ht="24.95" customHeight="1">
      <c r="A186" s="29" t="s">
        <v>218</v>
      </c>
      <c r="B186" s="30">
        <v>88712</v>
      </c>
      <c r="C186" s="30">
        <v>84412</v>
      </c>
      <c r="D186" s="30">
        <f t="shared" si="18"/>
        <v>-4300</v>
      </c>
      <c r="E186" s="31">
        <f t="shared" si="19"/>
        <v>-4.8471458201821624E-2</v>
      </c>
      <c r="F186" s="32" t="s">
        <v>316</v>
      </c>
    </row>
    <row r="187" spans="1:7" ht="24.95" customHeight="1">
      <c r="A187" s="29" t="s">
        <v>219</v>
      </c>
      <c r="B187" s="30">
        <v>98080</v>
      </c>
      <c r="C187" s="30">
        <v>94132</v>
      </c>
      <c r="D187" s="30">
        <f t="shared" si="18"/>
        <v>-3948</v>
      </c>
      <c r="E187" s="31">
        <f t="shared" si="19"/>
        <v>-4.0252854812398042E-2</v>
      </c>
      <c r="F187" s="32" t="s">
        <v>316</v>
      </c>
    </row>
    <row r="188" spans="1:7" ht="24.95" customHeight="1">
      <c r="A188" s="29" t="s">
        <v>220</v>
      </c>
      <c r="B188" s="30">
        <v>88420</v>
      </c>
      <c r="C188" s="30">
        <v>90401</v>
      </c>
      <c r="D188" s="30">
        <f t="shared" si="18"/>
        <v>1981</v>
      </c>
      <c r="E188" s="31">
        <f t="shared" si="19"/>
        <v>2.2404433386111738E-2</v>
      </c>
      <c r="F188" s="32" t="s">
        <v>316</v>
      </c>
    </row>
    <row r="189" spans="1:7" ht="24.95" customHeight="1">
      <c r="A189" s="29" t="s">
        <v>221</v>
      </c>
      <c r="B189" s="30">
        <v>73295</v>
      </c>
      <c r="C189" s="30">
        <v>91240</v>
      </c>
      <c r="D189" s="30">
        <f t="shared" si="18"/>
        <v>17945</v>
      </c>
      <c r="E189" s="31">
        <f t="shared" si="19"/>
        <v>0.24483252609318507</v>
      </c>
      <c r="F189" s="32" t="s">
        <v>316</v>
      </c>
    </row>
    <row r="190" spans="1:7" ht="24.95" customHeight="1">
      <c r="A190" s="29" t="s">
        <v>222</v>
      </c>
      <c r="B190" s="30">
        <v>75055</v>
      </c>
      <c r="C190" s="30">
        <v>96141</v>
      </c>
      <c r="D190" s="30">
        <f t="shared" si="18"/>
        <v>21086</v>
      </c>
      <c r="E190" s="31">
        <f t="shared" si="19"/>
        <v>0.2809406435280794</v>
      </c>
      <c r="F190" s="32" t="s">
        <v>316</v>
      </c>
    </row>
    <row r="191" spans="1:7" ht="24.95" customHeight="1">
      <c r="A191" s="29" t="s">
        <v>223</v>
      </c>
      <c r="B191" s="30">
        <v>74735</v>
      </c>
      <c r="C191" s="30">
        <v>92999</v>
      </c>
      <c r="D191" s="30">
        <f t="shared" si="18"/>
        <v>18264</v>
      </c>
      <c r="E191" s="31">
        <f t="shared" si="19"/>
        <v>0.24438348832541648</v>
      </c>
      <c r="F191" s="32" t="s">
        <v>316</v>
      </c>
    </row>
    <row r="192" spans="1:7" ht="24.95" customHeight="1">
      <c r="A192" s="29" t="s">
        <v>224</v>
      </c>
      <c r="B192" s="30">
        <v>88127</v>
      </c>
      <c r="C192" s="30">
        <v>74524</v>
      </c>
      <c r="D192" s="30">
        <f t="shared" si="18"/>
        <v>-13603</v>
      </c>
      <c r="E192" s="31">
        <f t="shared" si="19"/>
        <v>-0.15435678055533492</v>
      </c>
      <c r="F192" s="32" t="s">
        <v>316</v>
      </c>
    </row>
    <row r="193" spans="1:11" ht="30" customHeight="1">
      <c r="A193" s="12" t="s">
        <v>226</v>
      </c>
      <c r="B193" s="23"/>
      <c r="C193" s="23"/>
      <c r="D193" s="23"/>
      <c r="E193" s="24"/>
      <c r="F193" s="13"/>
    </row>
    <row r="194" spans="1:11" ht="24.95" customHeight="1">
      <c r="A194" s="29" t="s">
        <v>227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333</v>
      </c>
    </row>
    <row r="195" spans="1:11" ht="24.95" customHeight="1">
      <c r="A195" s="29" t="s">
        <v>227</v>
      </c>
      <c r="B195" s="30">
        <v>44994</v>
      </c>
      <c r="C195" s="30">
        <v>45744</v>
      </c>
      <c r="D195" s="30">
        <f t="shared" si="20"/>
        <v>750</v>
      </c>
      <c r="E195" s="31">
        <f t="shared" si="21"/>
        <v>1.6668889185224696E-2</v>
      </c>
      <c r="F195" s="32" t="s">
        <v>228</v>
      </c>
    </row>
    <row r="196" spans="1:11" ht="24.95" customHeight="1">
      <c r="A196" s="29" t="s">
        <v>229</v>
      </c>
      <c r="B196" s="30"/>
      <c r="C196" s="30"/>
      <c r="D196" s="30">
        <f t="shared" si="20"/>
        <v>0</v>
      </c>
      <c r="E196" s="31" t="e">
        <f t="shared" si="21"/>
        <v>#DIV/0!</v>
      </c>
      <c r="F196" s="32" t="s">
        <v>333</v>
      </c>
    </row>
    <row r="197" spans="1:11" ht="24.95" customHeight="1">
      <c r="A197" s="29" t="s">
        <v>229</v>
      </c>
      <c r="B197" s="30">
        <v>45271</v>
      </c>
      <c r="C197" s="30">
        <v>46021</v>
      </c>
      <c r="D197" s="30">
        <f t="shared" si="20"/>
        <v>750</v>
      </c>
      <c r="E197" s="31">
        <f t="shared" si="21"/>
        <v>1.6566897130613416E-2</v>
      </c>
      <c r="F197" s="32" t="s">
        <v>228</v>
      </c>
    </row>
    <row r="198" spans="1:11" ht="24.95" customHeight="1">
      <c r="A198" s="29" t="s">
        <v>230</v>
      </c>
      <c r="B198" s="30">
        <v>44156</v>
      </c>
      <c r="C198" s="30">
        <v>44906</v>
      </c>
      <c r="D198" s="30">
        <f t="shared" si="20"/>
        <v>750</v>
      </c>
      <c r="E198" s="31">
        <f t="shared" si="21"/>
        <v>1.6985234169761755E-2</v>
      </c>
      <c r="F198" s="32" t="s">
        <v>333</v>
      </c>
    </row>
    <row r="199" spans="1:11" ht="24.95" customHeight="1">
      <c r="A199" s="29" t="s">
        <v>230</v>
      </c>
      <c r="B199" s="30">
        <v>46143</v>
      </c>
      <c r="C199" s="30">
        <v>46893</v>
      </c>
      <c r="D199" s="30">
        <f t="shared" si="20"/>
        <v>750</v>
      </c>
      <c r="E199" s="31">
        <f t="shared" si="21"/>
        <v>1.6253819647617192E-2</v>
      </c>
      <c r="F199" s="32" t="s">
        <v>228</v>
      </c>
    </row>
    <row r="200" spans="1:11" ht="24.95" customHeight="1">
      <c r="A200" s="29" t="s">
        <v>231</v>
      </c>
      <c r="B200" s="30">
        <v>47215</v>
      </c>
      <c r="C200" s="30">
        <v>47215</v>
      </c>
      <c r="D200" s="30">
        <f t="shared" si="20"/>
        <v>0</v>
      </c>
      <c r="E200" s="31">
        <f t="shared" si="21"/>
        <v>0</v>
      </c>
      <c r="F200" s="32" t="s">
        <v>228</v>
      </c>
    </row>
    <row r="201" spans="1:11" ht="24.95" customHeight="1">
      <c r="A201" s="29" t="s">
        <v>231</v>
      </c>
      <c r="B201" s="30">
        <v>45390</v>
      </c>
      <c r="C201" s="30">
        <v>45390</v>
      </c>
      <c r="D201" s="30">
        <f t="shared" si="20"/>
        <v>0</v>
      </c>
      <c r="E201" s="31">
        <f t="shared" si="21"/>
        <v>0</v>
      </c>
      <c r="F201" s="32" t="s">
        <v>332</v>
      </c>
    </row>
    <row r="202" spans="1:11" ht="24.95" customHeight="1">
      <c r="A202" s="29" t="s">
        <v>232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332</v>
      </c>
      <c r="G202" s="57"/>
    </row>
    <row r="203" spans="1:11" ht="24.95" customHeight="1">
      <c r="A203" s="29" t="s">
        <v>233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333</v>
      </c>
    </row>
    <row r="204" spans="1:11" ht="24.95" customHeight="1">
      <c r="A204" s="29" t="s">
        <v>234</v>
      </c>
      <c r="B204" s="30"/>
      <c r="C204" s="30"/>
      <c r="D204" s="30">
        <f t="shared" si="20"/>
        <v>0</v>
      </c>
      <c r="E204" s="31" t="e">
        <f t="shared" si="21"/>
        <v>#DIV/0!</v>
      </c>
      <c r="F204" s="32" t="s">
        <v>228</v>
      </c>
    </row>
    <row r="205" spans="1:11" ht="30" customHeight="1">
      <c r="A205" s="12" t="s">
        <v>235</v>
      </c>
      <c r="B205" s="23"/>
      <c r="C205" s="23"/>
      <c r="D205" s="23"/>
      <c r="E205" s="24"/>
      <c r="F205" s="13"/>
    </row>
    <row r="206" spans="1:11" ht="24.95" customHeight="1">
      <c r="A206" s="29" t="s">
        <v>236</v>
      </c>
      <c r="B206" s="30">
        <v>46170</v>
      </c>
      <c r="C206" s="30">
        <v>46170</v>
      </c>
      <c r="D206" s="30">
        <f>C206-B206</f>
        <v>0</v>
      </c>
      <c r="E206" s="31">
        <f>D206/B206</f>
        <v>0</v>
      </c>
      <c r="F206" s="32" t="s">
        <v>344</v>
      </c>
      <c r="G206" s="54"/>
    </row>
    <row r="207" spans="1:11" ht="24.95" customHeight="1">
      <c r="A207" s="29" t="s">
        <v>237</v>
      </c>
      <c r="B207" s="30">
        <v>47600</v>
      </c>
      <c r="C207" s="30">
        <v>47600</v>
      </c>
      <c r="D207" s="30">
        <f>C207-B207</f>
        <v>0</v>
      </c>
      <c r="E207" s="31">
        <f>D207/B207</f>
        <v>0</v>
      </c>
      <c r="F207" s="32" t="s">
        <v>238</v>
      </c>
      <c r="G207" s="54"/>
    </row>
    <row r="208" spans="1:11" ht="24.95" customHeight="1">
      <c r="A208" s="29" t="s">
        <v>239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240</v>
      </c>
      <c r="G208" s="54"/>
      <c r="H208" s="43"/>
      <c r="I208" s="43"/>
      <c r="J208" s="43"/>
      <c r="K208" s="43"/>
    </row>
    <row r="209" spans="1:7" ht="24.95" customHeight="1">
      <c r="A209" s="29" t="s">
        <v>241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345</v>
      </c>
      <c r="G209" s="54"/>
    </row>
    <row r="210" spans="1:7" ht="24.95" customHeight="1">
      <c r="A210" s="29" t="s">
        <v>242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346</v>
      </c>
      <c r="G210" s="54"/>
    </row>
    <row r="211" spans="1:7" ht="30" customHeight="1">
      <c r="A211" s="12" t="s">
        <v>243</v>
      </c>
      <c r="B211" s="23"/>
      <c r="C211" s="23"/>
      <c r="D211" s="23"/>
      <c r="E211" s="24"/>
      <c r="F211" s="13"/>
    </row>
    <row r="212" spans="1:7" ht="24.95" customHeight="1">
      <c r="A212" s="29" t="s">
        <v>244</v>
      </c>
      <c r="B212" s="30">
        <v>47350</v>
      </c>
      <c r="C212" s="30">
        <v>47350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245</v>
      </c>
    </row>
    <row r="213" spans="1:7" ht="24.95" customHeight="1">
      <c r="A213" s="29" t="s">
        <v>246</v>
      </c>
      <c r="B213" s="30">
        <v>43579</v>
      </c>
      <c r="C213" s="30">
        <v>44590</v>
      </c>
      <c r="D213" s="30">
        <f t="shared" si="22"/>
        <v>1011</v>
      </c>
      <c r="E213" s="31">
        <f t="shared" si="23"/>
        <v>2.3199247343904175E-2</v>
      </c>
      <c r="F213" s="32" t="s">
        <v>324</v>
      </c>
    </row>
    <row r="214" spans="1:7" ht="24.95" customHeight="1">
      <c r="A214" s="29" t="s">
        <v>248</v>
      </c>
      <c r="B214" s="30">
        <v>46484</v>
      </c>
      <c r="C214" s="30">
        <v>47214</v>
      </c>
      <c r="D214" s="30">
        <f t="shared" si="22"/>
        <v>730</v>
      </c>
      <c r="E214" s="31">
        <f t="shared" si="23"/>
        <v>1.5704328371052404E-2</v>
      </c>
      <c r="F214" s="32" t="s">
        <v>249</v>
      </c>
    </row>
    <row r="215" spans="1:7" ht="24.95" customHeight="1">
      <c r="A215" s="29" t="s">
        <v>250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251</v>
      </c>
    </row>
    <row r="216" spans="1:7" ht="24.95" customHeight="1">
      <c r="A216" s="29" t="s">
        <v>252</v>
      </c>
      <c r="B216" s="30">
        <v>47975</v>
      </c>
      <c r="C216" s="30">
        <v>49283</v>
      </c>
      <c r="D216" s="30">
        <f t="shared" si="22"/>
        <v>1308</v>
      </c>
      <c r="E216" s="31">
        <f t="shared" si="23"/>
        <v>2.7264200104220947E-2</v>
      </c>
      <c r="F216" s="32" t="s">
        <v>323</v>
      </c>
    </row>
    <row r="217" spans="1:7" ht="24.95" customHeight="1">
      <c r="A217" s="29" t="s">
        <v>253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254</v>
      </c>
    </row>
    <row r="218" spans="1:7" ht="24.95" customHeight="1">
      <c r="A218" s="29" t="s">
        <v>255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348</v>
      </c>
    </row>
    <row r="219" spans="1:7" ht="24.95" customHeight="1">
      <c r="A219" s="29" t="s">
        <v>256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348</v>
      </c>
    </row>
    <row r="220" spans="1:7" ht="24.95" customHeight="1">
      <c r="A220" s="35" t="s">
        <v>257</v>
      </c>
      <c r="B220" s="30">
        <v>45000</v>
      </c>
      <c r="C220" s="30">
        <v>46250</v>
      </c>
      <c r="D220" s="30">
        <f t="shared" si="22"/>
        <v>1250</v>
      </c>
      <c r="E220" s="31">
        <f t="shared" si="23"/>
        <v>2.7777777777777776E-2</v>
      </c>
      <c r="F220" s="32" t="s">
        <v>361</v>
      </c>
    </row>
    <row r="221" spans="1:7" ht="30" customHeight="1">
      <c r="A221" s="12" t="s">
        <v>258</v>
      </c>
      <c r="B221" s="23"/>
      <c r="C221" s="23"/>
      <c r="D221" s="23"/>
      <c r="E221" s="24"/>
      <c r="F221" s="13"/>
    </row>
    <row r="222" spans="1:7" ht="24.95" customHeight="1">
      <c r="A222" s="35" t="s">
        <v>259</v>
      </c>
      <c r="B222" s="30">
        <v>44830</v>
      </c>
      <c r="C222" s="30">
        <v>45900</v>
      </c>
      <c r="D222" s="30">
        <f t="shared" ref="D222:D233" si="24">C222-B222</f>
        <v>1070</v>
      </c>
      <c r="E222" s="31">
        <f t="shared" ref="E222:E233" si="25">D222/B222</f>
        <v>2.38679455721615E-2</v>
      </c>
      <c r="F222" s="32" t="s">
        <v>260</v>
      </c>
    </row>
    <row r="223" spans="1:7" ht="24.95" customHeight="1">
      <c r="A223" s="35" t="s">
        <v>261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262</v>
      </c>
    </row>
    <row r="224" spans="1:7" ht="24.95" customHeight="1">
      <c r="A224" s="29" t="s">
        <v>263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264</v>
      </c>
    </row>
    <row r="225" spans="1:6" ht="24.95" customHeight="1">
      <c r="A225" s="29" t="s">
        <v>265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266</v>
      </c>
    </row>
    <row r="226" spans="1:6" ht="24.95" customHeight="1">
      <c r="A226" s="29" t="s">
        <v>267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268</v>
      </c>
    </row>
    <row r="227" spans="1:6" ht="24.95" customHeight="1">
      <c r="A227" s="29" t="s">
        <v>269</v>
      </c>
      <c r="B227" s="30">
        <v>70000</v>
      </c>
      <c r="C227" s="30">
        <v>70000</v>
      </c>
      <c r="D227" s="30">
        <f t="shared" si="24"/>
        <v>0</v>
      </c>
      <c r="E227" s="31">
        <f t="shared" si="25"/>
        <v>0</v>
      </c>
      <c r="F227" s="32" t="s">
        <v>339</v>
      </c>
    </row>
    <row r="228" spans="1:6" ht="24.95" customHeight="1">
      <c r="A228" s="29" t="s">
        <v>270</v>
      </c>
      <c r="B228" s="30">
        <v>45864</v>
      </c>
      <c r="C228" s="30">
        <v>45864</v>
      </c>
      <c r="D228" s="30">
        <f t="shared" si="24"/>
        <v>0</v>
      </c>
      <c r="E228" s="31">
        <f t="shared" si="25"/>
        <v>0</v>
      </c>
      <c r="F228" s="32" t="s">
        <v>247</v>
      </c>
    </row>
    <row r="229" spans="1:6" ht="24.95" customHeight="1">
      <c r="A229" s="29" t="s">
        <v>271</v>
      </c>
      <c r="B229" s="30">
        <v>49200</v>
      </c>
      <c r="C229" s="30">
        <v>49200</v>
      </c>
      <c r="D229" s="30">
        <f t="shared" si="24"/>
        <v>0</v>
      </c>
      <c r="E229" s="31">
        <f t="shared" si="25"/>
        <v>0</v>
      </c>
      <c r="F229" s="32" t="s">
        <v>318</v>
      </c>
    </row>
    <row r="230" spans="1:6" ht="24.95" customHeight="1">
      <c r="A230" s="29" t="s">
        <v>271</v>
      </c>
      <c r="B230" s="30">
        <v>40612</v>
      </c>
      <c r="C230" s="30">
        <v>40612</v>
      </c>
      <c r="D230" s="30">
        <f t="shared" si="24"/>
        <v>0</v>
      </c>
      <c r="E230" s="31">
        <f t="shared" si="25"/>
        <v>0</v>
      </c>
      <c r="F230" s="32" t="s">
        <v>336</v>
      </c>
    </row>
    <row r="231" spans="1:6" ht="24.95" customHeight="1">
      <c r="A231" s="29" t="s">
        <v>272</v>
      </c>
      <c r="B231" s="30">
        <v>50483</v>
      </c>
      <c r="C231" s="30">
        <v>50483</v>
      </c>
      <c r="D231" s="30">
        <f t="shared" si="24"/>
        <v>0</v>
      </c>
      <c r="E231" s="31">
        <f t="shared" si="25"/>
        <v>0</v>
      </c>
      <c r="F231" s="32" t="s">
        <v>273</v>
      </c>
    </row>
    <row r="232" spans="1:6" ht="24.95" customHeight="1">
      <c r="A232" s="29" t="s">
        <v>274</v>
      </c>
      <c r="B232" s="30">
        <v>49000</v>
      </c>
      <c r="C232" s="30">
        <v>49000</v>
      </c>
      <c r="D232" s="30">
        <f t="shared" si="24"/>
        <v>0</v>
      </c>
      <c r="E232" s="31">
        <f t="shared" si="25"/>
        <v>0</v>
      </c>
      <c r="F232" s="32" t="s">
        <v>275</v>
      </c>
    </row>
    <row r="233" spans="1:6" ht="24.95" customHeight="1">
      <c r="A233" s="29" t="s">
        <v>274</v>
      </c>
      <c r="B233" s="30">
        <v>48800</v>
      </c>
      <c r="C233" s="30">
        <v>48800</v>
      </c>
      <c r="D233" s="30">
        <f t="shared" si="24"/>
        <v>0</v>
      </c>
      <c r="E233" s="31">
        <f t="shared" si="25"/>
        <v>0</v>
      </c>
      <c r="F233" s="32" t="s">
        <v>276</v>
      </c>
    </row>
    <row r="234" spans="1:6" ht="30" customHeight="1">
      <c r="A234" s="12" t="s">
        <v>277</v>
      </c>
      <c r="B234" s="23"/>
      <c r="C234" s="23"/>
      <c r="D234" s="23"/>
      <c r="E234" s="24"/>
      <c r="F234" s="13"/>
    </row>
    <row r="235" spans="1:6" ht="24.95" customHeight="1">
      <c r="A235" s="29" t="s">
        <v>278</v>
      </c>
      <c r="B235" s="30">
        <v>47300</v>
      </c>
      <c r="C235" s="30">
        <v>47300</v>
      </c>
      <c r="D235" s="30">
        <f t="shared" ref="D235:D240" si="26">C235-B235</f>
        <v>0</v>
      </c>
      <c r="E235" s="31">
        <f t="shared" ref="E235:E240" si="27">D235/B235</f>
        <v>0</v>
      </c>
      <c r="F235" s="32" t="s">
        <v>279</v>
      </c>
    </row>
    <row r="236" spans="1:6" ht="24.95" customHeight="1">
      <c r="A236" s="29" t="s">
        <v>278</v>
      </c>
      <c r="B236" s="30">
        <v>46900</v>
      </c>
      <c r="C236" s="30">
        <v>46900</v>
      </c>
      <c r="D236" s="30">
        <f t="shared" si="26"/>
        <v>0</v>
      </c>
      <c r="E236" s="31">
        <f t="shared" si="27"/>
        <v>0</v>
      </c>
      <c r="F236" s="32" t="s">
        <v>280</v>
      </c>
    </row>
    <row r="237" spans="1:6" ht="24.95" customHeight="1">
      <c r="A237" s="29" t="s">
        <v>281</v>
      </c>
      <c r="B237" s="30">
        <v>47200</v>
      </c>
      <c r="C237" s="30">
        <v>47200</v>
      </c>
      <c r="D237" s="30">
        <f t="shared" si="26"/>
        <v>0</v>
      </c>
      <c r="E237" s="31">
        <f t="shared" si="27"/>
        <v>0</v>
      </c>
      <c r="F237" s="32" t="s">
        <v>282</v>
      </c>
    </row>
    <row r="238" spans="1:6" ht="24.95" customHeight="1">
      <c r="A238" s="29" t="s">
        <v>283</v>
      </c>
      <c r="B238" s="30">
        <v>46860</v>
      </c>
      <c r="C238" s="30">
        <v>46860</v>
      </c>
      <c r="D238" s="30">
        <f t="shared" si="26"/>
        <v>0</v>
      </c>
      <c r="E238" s="31">
        <f t="shared" si="27"/>
        <v>0</v>
      </c>
      <c r="F238" s="32" t="s">
        <v>335</v>
      </c>
    </row>
    <row r="239" spans="1:6" ht="24.95" customHeight="1">
      <c r="A239" s="29" t="s">
        <v>283</v>
      </c>
      <c r="B239" s="30">
        <v>46800</v>
      </c>
      <c r="C239" s="30">
        <v>46800</v>
      </c>
      <c r="D239" s="30">
        <f t="shared" si="26"/>
        <v>0</v>
      </c>
      <c r="E239" s="31">
        <f t="shared" si="27"/>
        <v>0</v>
      </c>
      <c r="F239" s="32" t="s">
        <v>284</v>
      </c>
    </row>
    <row r="240" spans="1:6" ht="24.95" customHeight="1">
      <c r="A240" s="29" t="s">
        <v>283</v>
      </c>
      <c r="B240" s="30">
        <v>47272</v>
      </c>
      <c r="C240" s="30">
        <v>47272</v>
      </c>
      <c r="D240" s="30">
        <f t="shared" si="26"/>
        <v>0</v>
      </c>
      <c r="E240" s="31">
        <f t="shared" si="27"/>
        <v>0</v>
      </c>
      <c r="F240" s="32" t="s">
        <v>285</v>
      </c>
    </row>
    <row r="241" spans="1:11" ht="30" customHeight="1">
      <c r="A241" s="12" t="s">
        <v>286</v>
      </c>
      <c r="B241" s="23"/>
      <c r="C241" s="23"/>
      <c r="D241" s="23"/>
      <c r="E241" s="24"/>
      <c r="F241" s="13"/>
    </row>
    <row r="242" spans="1:11" ht="24.95" customHeight="1">
      <c r="A242" s="29" t="s">
        <v>287</v>
      </c>
      <c r="B242" s="30">
        <v>47616</v>
      </c>
      <c r="C242" s="30">
        <v>47887</v>
      </c>
      <c r="D242" s="30">
        <f t="shared" ref="D242:D259" si="28">C242-B242</f>
        <v>271</v>
      </c>
      <c r="E242" s="31">
        <f t="shared" ref="E242:E258" si="29">D242/B242</f>
        <v>5.6913642473118281E-3</v>
      </c>
      <c r="F242" s="32" t="s">
        <v>288</v>
      </c>
      <c r="G242" s="44"/>
      <c r="I242" s="25"/>
      <c r="J242" s="26"/>
      <c r="K242" s="27"/>
    </row>
    <row r="243" spans="1:11" ht="24.95" customHeight="1">
      <c r="A243" s="29" t="s">
        <v>289</v>
      </c>
      <c r="B243" s="30">
        <v>47425</v>
      </c>
      <c r="C243" s="30">
        <v>47781</v>
      </c>
      <c r="D243" s="30">
        <f t="shared" si="28"/>
        <v>356</v>
      </c>
      <c r="E243" s="31">
        <f t="shared" si="29"/>
        <v>7.506589351607802E-3</v>
      </c>
      <c r="F243" s="32" t="s">
        <v>288</v>
      </c>
      <c r="G243" s="44"/>
      <c r="I243" s="25"/>
      <c r="J243" s="26"/>
      <c r="K243" s="27"/>
    </row>
    <row r="244" spans="1:11" ht="24.95" customHeight="1">
      <c r="A244" s="29" t="s">
        <v>290</v>
      </c>
      <c r="B244" s="30">
        <v>46308</v>
      </c>
      <c r="C244" s="30">
        <v>46152</v>
      </c>
      <c r="D244" s="30">
        <f t="shared" si="28"/>
        <v>-156</v>
      </c>
      <c r="E244" s="31">
        <f t="shared" si="29"/>
        <v>-3.3687483804094327E-3</v>
      </c>
      <c r="F244" s="32" t="s">
        <v>288</v>
      </c>
      <c r="G244" s="44"/>
      <c r="I244" s="25"/>
      <c r="J244" s="26"/>
      <c r="K244" s="27"/>
    </row>
    <row r="245" spans="1:11" ht="24.95" customHeight="1">
      <c r="A245" s="29" t="s">
        <v>291</v>
      </c>
      <c r="B245" s="30">
        <v>47308</v>
      </c>
      <c r="C245" s="30">
        <v>47553</v>
      </c>
      <c r="D245" s="30">
        <f t="shared" si="28"/>
        <v>245</v>
      </c>
      <c r="E245" s="31">
        <f t="shared" si="29"/>
        <v>5.1788281051830557E-3</v>
      </c>
      <c r="F245" s="32" t="s">
        <v>288</v>
      </c>
      <c r="G245" s="44"/>
      <c r="I245" s="25"/>
      <c r="J245" s="26"/>
      <c r="K245" s="27"/>
    </row>
    <row r="246" spans="1:11" ht="24.95" customHeight="1">
      <c r="A246" s="29" t="s">
        <v>292</v>
      </c>
      <c r="B246" s="30">
        <v>46983</v>
      </c>
      <c r="C246" s="30">
        <v>46814</v>
      </c>
      <c r="D246" s="30">
        <f t="shared" si="28"/>
        <v>-169</v>
      </c>
      <c r="E246" s="31">
        <f t="shared" si="29"/>
        <v>-3.5970457399484919E-3</v>
      </c>
      <c r="F246" s="32" t="s">
        <v>293</v>
      </c>
      <c r="G246" s="44"/>
      <c r="I246" s="25"/>
      <c r="J246" s="26"/>
      <c r="K246" s="27"/>
    </row>
    <row r="247" spans="1:11" ht="24.95" customHeight="1">
      <c r="A247" s="29" t="s">
        <v>294</v>
      </c>
      <c r="B247" s="30">
        <v>46880</v>
      </c>
      <c r="C247" s="30">
        <v>47219</v>
      </c>
      <c r="D247" s="30">
        <f t="shared" si="28"/>
        <v>339</v>
      </c>
      <c r="E247" s="31">
        <f t="shared" si="29"/>
        <v>7.2312286689419792E-3</v>
      </c>
      <c r="F247" s="32" t="s">
        <v>313</v>
      </c>
      <c r="G247" s="44"/>
      <c r="I247" s="25"/>
      <c r="J247" s="26"/>
      <c r="K247" s="27"/>
    </row>
    <row r="248" spans="1:11" ht="24.95" customHeight="1">
      <c r="A248" s="29" t="s">
        <v>295</v>
      </c>
      <c r="B248" s="30">
        <v>47478</v>
      </c>
      <c r="C248" s="30">
        <v>47732</v>
      </c>
      <c r="D248" s="30">
        <f t="shared" si="28"/>
        <v>254</v>
      </c>
      <c r="E248" s="31">
        <f t="shared" si="29"/>
        <v>5.3498462445764356E-3</v>
      </c>
      <c r="F248" s="32" t="s">
        <v>296</v>
      </c>
      <c r="G248" s="44"/>
      <c r="I248" s="25"/>
      <c r="J248" s="26"/>
      <c r="K248" s="27"/>
    </row>
    <row r="249" spans="1:11" ht="24.95" customHeight="1">
      <c r="A249" s="29" t="s">
        <v>297</v>
      </c>
      <c r="B249" s="30">
        <v>46710</v>
      </c>
      <c r="C249" s="30">
        <v>46710</v>
      </c>
      <c r="D249" s="30">
        <f t="shared" si="28"/>
        <v>0</v>
      </c>
      <c r="E249" s="31">
        <f t="shared" si="29"/>
        <v>0</v>
      </c>
      <c r="F249" s="32" t="s">
        <v>298</v>
      </c>
      <c r="G249" s="44"/>
      <c r="I249" s="25"/>
      <c r="J249" s="26"/>
      <c r="K249" s="27"/>
    </row>
    <row r="250" spans="1:11" ht="24.95" customHeight="1">
      <c r="A250" s="29" t="s">
        <v>299</v>
      </c>
      <c r="B250" s="30">
        <v>47872</v>
      </c>
      <c r="C250" s="30">
        <v>47925</v>
      </c>
      <c r="D250" s="30">
        <f t="shared" si="28"/>
        <v>53</v>
      </c>
      <c r="E250" s="31">
        <f t="shared" si="29"/>
        <v>1.1071189839572193E-3</v>
      </c>
      <c r="F250" s="32" t="s">
        <v>300</v>
      </c>
      <c r="G250" s="44"/>
      <c r="I250" s="25"/>
      <c r="J250" s="26"/>
      <c r="K250" s="27"/>
    </row>
    <row r="251" spans="1:11" ht="24.95" customHeight="1">
      <c r="A251" s="29" t="s">
        <v>301</v>
      </c>
      <c r="B251" s="30">
        <v>48917</v>
      </c>
      <c r="C251" s="30">
        <v>48917</v>
      </c>
      <c r="D251" s="30">
        <f t="shared" si="28"/>
        <v>0</v>
      </c>
      <c r="E251" s="31">
        <f t="shared" si="29"/>
        <v>0</v>
      </c>
      <c r="F251" s="32" t="s">
        <v>302</v>
      </c>
      <c r="G251" s="44"/>
      <c r="I251" s="25"/>
      <c r="J251" s="26"/>
      <c r="K251" s="28"/>
    </row>
    <row r="252" spans="1:11" ht="24.95" customHeight="1">
      <c r="A252" s="29" t="s">
        <v>303</v>
      </c>
      <c r="B252" s="30">
        <v>48574</v>
      </c>
      <c r="C252" s="30">
        <v>48774</v>
      </c>
      <c r="D252" s="30">
        <f t="shared" si="28"/>
        <v>200</v>
      </c>
      <c r="E252" s="31">
        <f t="shared" si="29"/>
        <v>4.1174290772841441E-3</v>
      </c>
      <c r="F252" s="32" t="s">
        <v>304</v>
      </c>
      <c r="G252" s="44"/>
      <c r="I252" s="25"/>
      <c r="J252" s="26"/>
      <c r="K252" s="27"/>
    </row>
    <row r="253" spans="1:11" ht="24.95" customHeight="1">
      <c r="A253" s="29" t="s">
        <v>305</v>
      </c>
      <c r="B253" s="30">
        <v>49112</v>
      </c>
      <c r="C253" s="30">
        <v>49112</v>
      </c>
      <c r="D253" s="30">
        <f t="shared" si="28"/>
        <v>0</v>
      </c>
      <c r="E253" s="31">
        <f t="shared" si="29"/>
        <v>0</v>
      </c>
      <c r="F253" s="32" t="s">
        <v>306</v>
      </c>
      <c r="G253" s="44"/>
      <c r="I253" s="25"/>
      <c r="J253" s="26"/>
      <c r="K253" s="27"/>
    </row>
    <row r="254" spans="1:11" ht="24.95" customHeight="1">
      <c r="A254" s="29" t="s">
        <v>337</v>
      </c>
      <c r="B254" s="30">
        <v>49697</v>
      </c>
      <c r="C254" s="30">
        <v>49697</v>
      </c>
      <c r="D254" s="30">
        <f t="shared" si="28"/>
        <v>0</v>
      </c>
      <c r="E254" s="31">
        <f t="shared" si="29"/>
        <v>0</v>
      </c>
      <c r="F254" s="32" t="s">
        <v>358</v>
      </c>
      <c r="G254" s="44"/>
      <c r="I254" s="25"/>
      <c r="J254" s="26"/>
      <c r="K254" s="27"/>
    </row>
    <row r="255" spans="1:11" ht="24.95" customHeight="1">
      <c r="A255" s="29" t="s">
        <v>307</v>
      </c>
      <c r="B255" s="30">
        <v>52542</v>
      </c>
      <c r="C255" s="30">
        <v>52542</v>
      </c>
      <c r="D255" s="30">
        <f t="shared" si="28"/>
        <v>0</v>
      </c>
      <c r="E255" s="31">
        <f t="shared" si="29"/>
        <v>0</v>
      </c>
      <c r="F255" s="32" t="s">
        <v>308</v>
      </c>
      <c r="G255" s="44"/>
      <c r="I255" s="25"/>
      <c r="J255" s="26"/>
      <c r="K255" s="27"/>
    </row>
    <row r="256" spans="1:11" ht="24.95" customHeight="1">
      <c r="A256" s="29" t="s">
        <v>309</v>
      </c>
      <c r="B256" s="30">
        <v>48400</v>
      </c>
      <c r="C256" s="30">
        <v>48400</v>
      </c>
      <c r="D256" s="30">
        <f t="shared" si="28"/>
        <v>0</v>
      </c>
      <c r="E256" s="31">
        <f t="shared" si="29"/>
        <v>0</v>
      </c>
      <c r="F256" s="32" t="s">
        <v>314</v>
      </c>
      <c r="G256" s="44"/>
      <c r="I256" s="25"/>
      <c r="J256" s="26"/>
      <c r="K256" s="27"/>
    </row>
    <row r="257" spans="1:11" ht="24.95" customHeight="1">
      <c r="A257" s="29" t="s">
        <v>310</v>
      </c>
      <c r="B257" s="30">
        <v>47022</v>
      </c>
      <c r="C257" s="30">
        <v>47022</v>
      </c>
      <c r="D257" s="30">
        <f t="shared" si="28"/>
        <v>0</v>
      </c>
      <c r="E257" s="31">
        <f t="shared" si="29"/>
        <v>0</v>
      </c>
      <c r="F257" s="32" t="s">
        <v>315</v>
      </c>
      <c r="G257" s="44"/>
      <c r="I257" s="25"/>
      <c r="J257" s="26"/>
      <c r="K257" s="27"/>
    </row>
    <row r="258" spans="1:11" ht="24.95" customHeight="1">
      <c r="A258" s="37" t="s">
        <v>311</v>
      </c>
      <c r="B258" s="38">
        <v>55085</v>
      </c>
      <c r="C258" s="38">
        <v>55085</v>
      </c>
      <c r="D258" s="38">
        <f t="shared" si="28"/>
        <v>0</v>
      </c>
      <c r="E258" s="39">
        <f t="shared" si="29"/>
        <v>0</v>
      </c>
      <c r="F258" s="40" t="s">
        <v>312</v>
      </c>
      <c r="G258" s="44"/>
      <c r="I258" s="25"/>
      <c r="J258" s="26"/>
      <c r="K258" s="27"/>
    </row>
    <row r="259" spans="1:11" ht="45" customHeight="1">
      <c r="A259" s="15" t="s">
        <v>319</v>
      </c>
      <c r="B259" s="16">
        <f>AVERAGE(B8:B258)</f>
        <v>53590.79968468468</v>
      </c>
      <c r="C259" s="16">
        <f>AVERAGE(C8:C258)</f>
        <v>53829.148648648646</v>
      </c>
      <c r="D259" s="16">
        <f t="shared" si="28"/>
        <v>238.34896396396653</v>
      </c>
      <c r="E259" s="60">
        <f t="shared" ref="E259" si="30">D259/B259</f>
        <v>4.4475724446426303E-3</v>
      </c>
      <c r="F259" s="17"/>
      <c r="I259" s="25"/>
      <c r="J259" s="26"/>
      <c r="K259" s="27"/>
    </row>
    <row r="260" spans="1:11" ht="30" customHeight="1">
      <c r="B260" s="55"/>
      <c r="C260" s="55"/>
      <c r="D260" s="56"/>
      <c r="E260" s="48"/>
      <c r="F260" s="3"/>
    </row>
    <row r="261" spans="1:11" ht="45.75" customHeight="1">
      <c r="C261" s="45"/>
      <c r="D261" s="46"/>
      <c r="E261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Vislobokov_VA</cp:lastModifiedBy>
  <cp:lastPrinted>2015-07-24T09:38:12Z</cp:lastPrinted>
  <dcterms:created xsi:type="dcterms:W3CDTF">2015-03-02T10:32:26Z</dcterms:created>
  <dcterms:modified xsi:type="dcterms:W3CDTF">2019-05-24T10:31:05Z</dcterms:modified>
</cp:coreProperties>
</file>