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0103\"/>
    </mc:Choice>
  </mc:AlternateContent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Лист1!$A$4:$F$259</definedName>
  </definedNames>
  <calcPr calcId="152511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<sst xmlns="http://schemas.openxmlformats.org/spreadsheetml/2006/main" count="483" uniqueCount="365">
  <si>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</si>
  <si>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</si>
  <si>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</si>
  <si>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</si>
  <si>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</si>
  <si>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</si>
  <si>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</si>
  <si>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</si>
  <si>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</si>
  <si>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</si>
  <si>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</si>
  <si>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</si>
  <si>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</si>
  <si>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</si>
  <si>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</si>
  <si>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</si>
  <si>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</si>
  <si>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</si>
  <si>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</si>
  <si>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</si>
  <si>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</si>
  <si>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</si>
  <si>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</si>
  <si>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</si>
  <si>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</si>
  <si>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</si>
  <si>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</si>
  <si>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</si>
  <si>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</si>
  <si>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</si>
  <si>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</si>
  <si>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</si>
  <si>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</si>
  <si>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</si>
  <si>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</si>
  <si>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</si>
  <si>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</si>
  <si>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</si>
  <si>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</si>
  <si>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</si>
  <si>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</si>
  <si>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</si>
  <si>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</si>
  <si>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</si>
  <si>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</si>
  <si>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</si>
  <si>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</si>
  <si>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</si>
  <si>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</si>
  <si>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</si>
  <si>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</si>
  <si>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</si>
  <si>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</si>
  <si>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</si>
  <si>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</si>
  <si>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</si>
  <si>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</si>
  <si>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</si>
  <si>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</si>
  <si>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</si>
  <si>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</si>
  <si>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</si>
  <si>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</si>
  <si>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</si>
  <si>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</si>
  <si>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</si>
  <si>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</si>
  <si>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</si>
  <si>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</si>
  <si>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</si>
  <si>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</si>
  <si>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</si>
  <si>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</si>
  <si>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</si>
  <si>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</si>
  <si>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</si>
  <si>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</si>
  <si>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</si>
  <si>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</si>
  <si>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</si>
  <si>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</si>
  <si>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</si>
  <si>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</si>
  <si>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</si>
  <si>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</si>
  <si>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</si>
  <si>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</si>
  <si>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</si>
  <si>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</si>
  <si>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</si>
  <si>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</si>
  <si>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</si>
  <si>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</si>
  <si>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</si>
  <si>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</si>
  <si>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</si>
  <si>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</si>
  <si>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</si>
  <si>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</si>
  <si>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</si>
  <si>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</si>
  <si>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</si>
  <si>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</si>
  <si>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</si>
  <si>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</si>
  <si>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</si>
  <si>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</si>
  <si>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</si>
  <si>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</si>
  <si>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</si>
  <si>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</si>
  <si>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</si>
  <si>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</si>
  <si>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</si>
  <si>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</si>
  <si>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</si>
  <si>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</si>
  <si>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</si>
  <si>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</si>
  <si>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</si>
  <si>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</si>
  <si>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</si>
  <si>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</si>
  <si>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</si>
  <si>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</si>
  <si>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</si>
  <si>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</si>
  <si>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</si>
  <si>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</si>
  <si>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</si>
  <si>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</si>
  <si>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</si>
  <si>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</si>
  <si>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</si>
  <si>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</si>
  <si>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</si>
  <si>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</si>
  <si>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</si>
  <si>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</si>
  <si>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</si>
  <si>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</si>
  <si>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</si>
  <si>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</si>
  <si>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</si>
  <si>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</si>
  <si>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</si>
  <si>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</si>
  <si>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</si>
  <si>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</si>
  <si>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</si>
  <si>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</si>
  <si>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</si>
  <si>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</si>
  <si>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</si>
  <si>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</si>
  <si>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</si>
  <si>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</si>
  <si>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</si>
  <si>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</si>
  <si>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</si>
  <si>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</si>
  <si>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</si>
  <si>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</si>
  <si>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</si>
  <si>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</si>
  <si>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</si>
  <si>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</si>
  <si>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</si>
  <si>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</si>
  <si>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</si>
  <si>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</si>
  <si>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</si>
  <si>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</si>
  <si>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</si>
  <si>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</si>
  <si>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</si>
  <si>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</si>
  <si>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</si>
  <si>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</si>
  <si>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</si>
  <si>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</si>
  <si>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</si>
  <si>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</si>
  <si>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</si>
  <si>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</si>
  <si>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</si>
  <si>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</si>
  <si>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</si>
  <si>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</si>
  <si>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</si>
  <si>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</si>
  <si>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</si>
  <si>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</si>
  <si>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</si>
  <si>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</si>
  <si>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</si>
  <si>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</si>
  <si>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</si>
  <si>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</si>
  <si>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</si>
  <si>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</si>
  <si>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</si>
  <si>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</si>
  <si>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</si>
  <si>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</si>
  <si>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</si>
  <si>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</si>
  <si>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</si>
  <si>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</si>
  <si>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</si>
  <si>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</si>
  <si>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</si>
  <si>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</si>
  <si>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</si>
  <si>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</si>
  <si>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</si>
  <si>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</si>
  <si>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</si>
  <si>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</si>
  <si>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</si>
  <si>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</si>
  <si>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</si>
  <si>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</si>
  <si>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</si>
  <si>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</si>
  <si>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</si>
  <si>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</si>
  <si>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</si>
  <si>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</si>
  <si>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</si>
  <si>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</si>
  <si>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</si>
  <si>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</si>
  <si>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</si>
  <si>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</si>
  <si>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</si>
  <si>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</si>
  <si>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</si>
  <si>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</si>
  <si>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</si>
  <si>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</si>
  <si>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</si>
  <si>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</si>
  <si>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</si>
  <si>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</si>
  <si>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</si>
  <si>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</si>
  <si>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</si>
  <si>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</si>
  <si>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</si>
  <si>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</si>
  <si>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</si>
  <si>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</si>
  <si>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</si>
  <si>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</si>
  <si>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</si>
  <si>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</si>
  <si>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</si>
  <si>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</si>
  <si>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</si>
  <si>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</si>
  <si>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</si>
  <si>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</si>
  <si>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</si>
  <si>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</si>
  <si>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</si>
  <si>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</si>
  <si>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</si>
  <si>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</si>
  <si>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</si>
  <si>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</si>
  <si>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</si>
  <si>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</si>
  <si>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</si>
  <si>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</si>
  <si>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</si>
  <si>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</si>
  <si>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</si>
  <si>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</si>
  <si>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</si>
  <si>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</si>
  <si>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</si>
  <si>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</si>
  <si>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</si>
  <si>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</si>
  <si>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</si>
  <si>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</si>
  <si>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</si>
  <si>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</si>
  <si>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</si>
  <si>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</si>
  <si>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</si>
  <si>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</si>
  <si>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</si>
  <si>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</si>
  <si>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</si>
  <si>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</si>
  <si>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</si>
  <si>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</si>
  <si>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</si>
  <si>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</si>
  <si>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</si>
  <si>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</si>
  <si>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</si>
  <si>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</si>
  <si>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</si>
  <si>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</si>
  <si>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</si>
  <si>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</si>
  <si>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</si>
  <si>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</si>
  <si>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</si>
  <si>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</si>
  <si>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</si>
  <si>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</si>
  <si>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</si>
  <si>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</si>
  <si>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</si>
  <si>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</si>
  <si>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</si>
  <si>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</si>
  <si>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</si>
  <si>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</si>
  <si>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</si>
  <si>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</si>
  <si>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</si>
  <si>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</si>
  <si>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</si>
  <si>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</si>
  <si>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</si>
  <si>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</si>
  <si>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</si>
  <si>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</si>
  <si>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</si>
  <si>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</si>
  <si>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</si>
  <si>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</si>
  <si>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</si>
  <si>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</si>
  <si>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</si>
  <si>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</si>
  <si>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</si>
  <si>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</si>
  <si>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</si>
  <si>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</si>
  <si>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</si>
  <si>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</si>
  <si>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</si>
  <si>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</si>
  <si>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</si>
  <si>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</si>
  <si>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</si>
  <si>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</si>
  <si>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</si>
  <si>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</si>
  <si>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</si>
  <si>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</si>
  <si>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</si>
  <si>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</si>
  <si>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</si>
  <si>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</si>
  <si>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</si>
  <si>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</si>
  <si>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>СтоимостьТС-1 в январе 2019 (без НДС)</t>
  </si>
  <si>
    <t>Стоимость ТС-1 в феврале 2019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</si>
</sst>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tabSelected="1" view="pageBreakPreview" zoomScale="60" zoomScaleNormal="70" workbookViewId="0">
      <pane ySplit="6" topLeftCell="A7" activePane="bottomLeft" state="frozen"/>
      <selection pane="bottomLeft" activeCell="C1" sqref="B1:C1"/>
    </sheetView>
  </sheetViews>
  <sheetFormatPr defaultRowHeight="15" x14ac:dyDescent="0.25"/>
  <cols>
    <col min="1" max="1" width="64.85546875" bestFit="1" customWidth="1"/>
    <col min="2" max="2" width="18.5703125" customWidth="1"/>
    <col min="3" max="3" width="19.5703125" style="4" customWidth="1"/>
    <col min="4" max="4" width="19" style="3" customWidth="1"/>
    <col min="5" max="5" width="19" style="5" customWidth="1"/>
    <col min="6" max="6" width="63" bestFit="1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0</v>
      </c>
      <c r="B4" s="65"/>
      <c r="C4" s="65"/>
      <c r="D4" s="65"/>
      <c r="E4" s="65"/>
      <c r="F4" s="65"/>
    </row>
    <row r="5" spans="1:14" ht="24.75" customHeight="1" x14ac:dyDescent="0.25">
      <c r="A5" s="66" t="s">
        <v>323</v>
      </c>
      <c r="B5" s="68" t="s">
        <v>363</v>
      </c>
      <c r="C5" s="69" t="s">
        <v>364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45840</v>
      </c>
      <c r="C8" s="30">
        <v>45840</v>
      </c>
      <c r="D8" s="30">
        <f>C8-B8</f>
        <v>0</v>
      </c>
      <c r="E8" s="31">
        <f>D8/B8</f>
        <v>0</v>
      </c>
      <c r="F8" s="32" t="s">
        <v>6</v>
      </c>
    </row>
    <row r="9" spans="1:14" ht="30" customHeight="1" x14ac:dyDescent="0.25">
      <c r="A9" s="12" t="s">
        <v>7</v>
      </c>
      <c r="B9" s="18"/>
      <c r="C9" s="18"/>
      <c r="D9" s="19"/>
      <c r="E9" s="20"/>
      <c r="F9" s="6"/>
    </row>
    <row r="10" spans="1:14" ht="24.95" customHeight="1" x14ac:dyDescent="0.25">
      <c r="A10" s="29" t="s">
        <v>8</v>
      </c>
      <c r="B10" s="30">
        <v>42555</v>
      </c>
      <c r="C10" s="30">
        <v>42555</v>
      </c>
      <c r="D10" s="30">
        <f t="shared" ref="D10:D20" si="0">C10-B10</f>
        <v>0</v>
      </c>
      <c r="E10" s="31">
        <f t="shared" ref="E10:E20" si="1">D10/B10</f>
        <v>0</v>
      </c>
      <c r="F10" s="32" t="s">
        <v>9</v>
      </c>
    </row>
    <row r="11" spans="1:14" ht="24.95" customHeight="1" x14ac:dyDescent="0.25">
      <c r="A11" s="29" t="s">
        <v>10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11</v>
      </c>
    </row>
    <row r="12" spans="1:14" ht="24.95" customHeight="1" x14ac:dyDescent="0.25">
      <c r="A12" s="29" t="s">
        <v>12</v>
      </c>
      <c r="B12" s="30">
        <v>46200</v>
      </c>
      <c r="C12" s="30">
        <v>46200</v>
      </c>
      <c r="D12" s="30">
        <f t="shared" si="0"/>
        <v>0</v>
      </c>
      <c r="E12" s="31">
        <f t="shared" si="1"/>
        <v>0</v>
      </c>
      <c r="F12" s="32" t="s">
        <v>351</v>
      </c>
    </row>
    <row r="13" spans="1:14" ht="24.95" customHeight="1" x14ac:dyDescent="0.35">
      <c r="A13" s="29" t="s">
        <v>13</v>
      </c>
      <c r="B13" s="30">
        <v>59890</v>
      </c>
      <c r="C13" s="30">
        <v>52350</v>
      </c>
      <c r="D13" s="30">
        <f t="shared" si="0"/>
        <v>-7540</v>
      </c>
      <c r="E13" s="31">
        <f t="shared" si="1"/>
        <v>-0.12589747871097012</v>
      </c>
      <c r="F13" s="32" t="s">
        <v>14</v>
      </c>
      <c r="G13" s="44"/>
    </row>
    <row r="14" spans="1:14" ht="24.95" customHeight="1" x14ac:dyDescent="0.35">
      <c r="A14" s="29" t="s">
        <v>13</v>
      </c>
      <c r="B14" s="30">
        <v>49927</v>
      </c>
      <c r="C14" s="30">
        <v>47967</v>
      </c>
      <c r="D14" s="30">
        <f t="shared" si="0"/>
        <v>-1960</v>
      </c>
      <c r="E14" s="31">
        <f t="shared" si="1"/>
        <v>-3.9257315680894106E-2</v>
      </c>
      <c r="F14" s="32" t="s">
        <v>360</v>
      </c>
      <c r="G14" s="44"/>
    </row>
    <row r="15" spans="1:14" ht="24.95" customHeight="1" x14ac:dyDescent="0.35">
      <c r="A15" s="29" t="s">
        <v>13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361</v>
      </c>
      <c r="G15" s="44"/>
    </row>
    <row r="16" spans="1:14" ht="24.95" customHeight="1" x14ac:dyDescent="0.25">
      <c r="A16" s="29" t="s">
        <v>15</v>
      </c>
      <c r="B16" s="30">
        <v>53002</v>
      </c>
      <c r="C16" s="30">
        <v>53002</v>
      </c>
      <c r="D16" s="30">
        <f t="shared" si="0"/>
        <v>0</v>
      </c>
      <c r="E16" s="31">
        <f t="shared" si="1"/>
        <v>0</v>
      </c>
      <c r="F16" s="32" t="s">
        <v>16</v>
      </c>
    </row>
    <row r="17" spans="1:7" ht="24.95" customHeight="1" x14ac:dyDescent="0.25">
      <c r="A17" s="29" t="s">
        <v>17</v>
      </c>
      <c r="B17" s="30">
        <v>56460</v>
      </c>
      <c r="C17" s="30">
        <v>56460</v>
      </c>
      <c r="D17" s="30">
        <f t="shared" si="0"/>
        <v>0</v>
      </c>
      <c r="E17" s="31">
        <f t="shared" si="1"/>
        <v>0</v>
      </c>
      <c r="F17" s="32" t="s">
        <v>18</v>
      </c>
    </row>
    <row r="18" spans="1:7" ht="24.95" customHeight="1" x14ac:dyDescent="0.25">
      <c r="A18" s="29" t="s">
        <v>19</v>
      </c>
      <c r="B18" s="30">
        <v>46430</v>
      </c>
      <c r="C18" s="30">
        <v>46430</v>
      </c>
      <c r="D18" s="30">
        <f t="shared" si="0"/>
        <v>0</v>
      </c>
      <c r="E18" s="31">
        <f t="shared" si="1"/>
        <v>0</v>
      </c>
      <c r="F18" s="32" t="s">
        <v>351</v>
      </c>
    </row>
    <row r="19" spans="1:7" ht="24.95" customHeight="1" x14ac:dyDescent="0.25">
      <c r="A19" s="29" t="s">
        <v>20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21</v>
      </c>
    </row>
    <row r="20" spans="1:7" ht="24.95" customHeight="1" x14ac:dyDescent="0.25">
      <c r="A20" s="29" t="s">
        <v>22</v>
      </c>
      <c r="B20" s="30">
        <v>50165</v>
      </c>
      <c r="C20" s="30">
        <v>50165</v>
      </c>
      <c r="D20" s="30">
        <f t="shared" si="0"/>
        <v>0</v>
      </c>
      <c r="E20" s="31">
        <f t="shared" si="1"/>
        <v>0</v>
      </c>
      <c r="F20" s="32" t="s">
        <v>23</v>
      </c>
    </row>
    <row r="21" spans="1:7" ht="30" customHeight="1" x14ac:dyDescent="0.25">
      <c r="A21" s="12" t="s">
        <v>24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25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26</v>
      </c>
    </row>
    <row r="23" spans="1:7" ht="21.75" customHeight="1" x14ac:dyDescent="0.25">
      <c r="A23" s="29" t="s">
        <v>27</v>
      </c>
      <c r="B23" s="30">
        <v>63688</v>
      </c>
      <c r="C23" s="30">
        <v>58204</v>
      </c>
      <c r="D23" s="30">
        <f t="shared" si="2"/>
        <v>-5484</v>
      </c>
      <c r="E23" s="31">
        <f t="shared" si="3"/>
        <v>-8.6107272955658842E-2</v>
      </c>
      <c r="F23" s="32" t="s">
        <v>28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29</v>
      </c>
      <c r="B25" s="30">
        <v>58223</v>
      </c>
      <c r="C25" s="30">
        <v>58223</v>
      </c>
      <c r="D25" s="30">
        <f t="shared" si="2"/>
        <v>0</v>
      </c>
      <c r="E25" s="31">
        <f t="shared" si="3"/>
        <v>0</v>
      </c>
      <c r="F25" s="32" t="s">
        <v>30</v>
      </c>
      <c r="G25" s="49"/>
    </row>
    <row r="26" spans="1:7" ht="24.95" customHeight="1" x14ac:dyDescent="0.25">
      <c r="A26" s="29" t="s">
        <v>31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32</v>
      </c>
    </row>
    <row r="27" spans="1:7" ht="24.95" customHeight="1" x14ac:dyDescent="0.25">
      <c r="A27" s="29" t="s">
        <v>33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34</v>
      </c>
    </row>
    <row r="28" spans="1:7" ht="24.95" customHeight="1" x14ac:dyDescent="0.25">
      <c r="A28" s="29" t="s">
        <v>35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36</v>
      </c>
    </row>
    <row r="29" spans="1:7" ht="24.95" customHeight="1" x14ac:dyDescent="0.25">
      <c r="A29" s="29" t="s">
        <v>37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34</v>
      </c>
    </row>
    <row r="30" spans="1:7" ht="24.95" customHeight="1" x14ac:dyDescent="0.25">
      <c r="A30" s="29" t="s">
        <v>327</v>
      </c>
      <c r="B30" s="30">
        <v>69950</v>
      </c>
      <c r="C30" s="30">
        <v>69950</v>
      </c>
      <c r="D30" s="30">
        <f t="shared" si="2"/>
        <v>0</v>
      </c>
      <c r="E30" s="31">
        <f t="shared" si="3"/>
        <v>0</v>
      </c>
      <c r="F30" s="32" t="s">
        <v>328</v>
      </c>
    </row>
    <row r="31" spans="1:7" ht="24.95" customHeight="1" x14ac:dyDescent="0.25">
      <c r="A31" s="29" t="s">
        <v>329</v>
      </c>
      <c r="B31" s="30">
        <v>57290</v>
      </c>
      <c r="C31" s="30">
        <v>57290</v>
      </c>
      <c r="D31" s="30">
        <f t="shared" si="2"/>
        <v>0</v>
      </c>
      <c r="E31" s="31">
        <f t="shared" si="3"/>
        <v>0</v>
      </c>
      <c r="F31" s="32" t="s">
        <v>39</v>
      </c>
    </row>
    <row r="32" spans="1:7" ht="24.95" customHeight="1" x14ac:dyDescent="0.25">
      <c r="A32" s="29" t="s">
        <v>38</v>
      </c>
      <c r="B32" s="30">
        <v>57290</v>
      </c>
      <c r="C32" s="30">
        <v>61284</v>
      </c>
      <c r="D32" s="30">
        <f t="shared" si="2"/>
        <v>3994</v>
      </c>
      <c r="E32" s="31">
        <f t="shared" si="3"/>
        <v>6.9715482632222034E-2</v>
      </c>
      <c r="F32" s="32" t="s">
        <v>39</v>
      </c>
    </row>
    <row r="33" spans="1:9" ht="30" customHeight="1" x14ac:dyDescent="0.25">
      <c r="A33" s="12" t="s">
        <v>40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41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42</v>
      </c>
    </row>
    <row r="35" spans="1:9" ht="24.95" customHeight="1" x14ac:dyDescent="0.25">
      <c r="A35" s="29" t="s">
        <v>41</v>
      </c>
      <c r="B35" s="30">
        <v>52800</v>
      </c>
      <c r="C35" s="30">
        <v>50300</v>
      </c>
      <c r="D35" s="30">
        <f>C35-B35</f>
        <v>-2500</v>
      </c>
      <c r="E35" s="31">
        <f>D35/B35</f>
        <v>-4.7348484848484848E-2</v>
      </c>
      <c r="F35" s="32" t="s">
        <v>43</v>
      </c>
    </row>
    <row r="36" spans="1:9" ht="24.95" customHeight="1" x14ac:dyDescent="0.25">
      <c r="A36" s="29" t="s">
        <v>44</v>
      </c>
      <c r="B36" s="30">
        <v>52322</v>
      </c>
      <c r="C36" s="30">
        <v>51100</v>
      </c>
      <c r="D36" s="30">
        <f>C36-B36</f>
        <v>-1222</v>
      </c>
      <c r="E36" s="31">
        <f>D36/B36</f>
        <v>-2.3355376323535033E-2</v>
      </c>
      <c r="F36" s="32" t="s">
        <v>45</v>
      </c>
    </row>
    <row r="37" spans="1:9" ht="24.95" customHeight="1" x14ac:dyDescent="0.25">
      <c r="A37" s="29" t="s">
        <v>46</v>
      </c>
      <c r="B37" s="30">
        <v>59137</v>
      </c>
      <c r="C37" s="30">
        <v>59137</v>
      </c>
      <c r="D37" s="30">
        <f>C37-B37</f>
        <v>0</v>
      </c>
      <c r="E37" s="31">
        <f>D37/B37</f>
        <v>0</v>
      </c>
      <c r="F37" s="32" t="s">
        <v>47</v>
      </c>
    </row>
    <row r="38" spans="1:9" ht="24.95" customHeight="1" x14ac:dyDescent="0.25">
      <c r="A38" s="29" t="s">
        <v>48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49</v>
      </c>
    </row>
    <row r="39" spans="1:9" ht="30" customHeight="1" x14ac:dyDescent="0.25">
      <c r="A39" s="12" t="s">
        <v>50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51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52</v>
      </c>
    </row>
    <row r="41" spans="1:9" ht="24.95" customHeight="1" x14ac:dyDescent="0.25">
      <c r="A41" s="29" t="s">
        <v>51</v>
      </c>
      <c r="B41" s="30">
        <v>47176</v>
      </c>
      <c r="C41" s="30">
        <v>47176</v>
      </c>
      <c r="D41" s="30">
        <f>C41-B41</f>
        <v>0</v>
      </c>
      <c r="E41" s="31">
        <f>D41/B41</f>
        <v>0</v>
      </c>
      <c r="F41" s="58" t="s">
        <v>332</v>
      </c>
    </row>
    <row r="42" spans="1:9" s="14" customFormat="1" ht="30" customHeight="1" x14ac:dyDescent="0.35">
      <c r="A42" s="12" t="s">
        <v>53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54</v>
      </c>
      <c r="B43" s="30">
        <v>56514</v>
      </c>
      <c r="C43" s="30">
        <v>56514</v>
      </c>
      <c r="D43" s="30">
        <f>C43-B43</f>
        <v>0</v>
      </c>
      <c r="E43" s="31">
        <f>D43/B43</f>
        <v>0</v>
      </c>
      <c r="F43" s="32" t="s">
        <v>55</v>
      </c>
    </row>
    <row r="44" spans="1:9" ht="30" customHeight="1" x14ac:dyDescent="0.25">
      <c r="A44" s="12" t="s">
        <v>56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57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58</v>
      </c>
      <c r="G45" s="50"/>
      <c r="H45" s="3"/>
      <c r="I45" s="3"/>
    </row>
    <row r="46" spans="1:9" ht="24.95" customHeight="1" x14ac:dyDescent="0.35">
      <c r="A46" s="29" t="s">
        <v>59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65</v>
      </c>
      <c r="G46" s="50"/>
      <c r="H46" s="3"/>
      <c r="I46" s="3"/>
    </row>
    <row r="47" spans="1:9" ht="24.95" customHeight="1" x14ac:dyDescent="0.35">
      <c r="A47" s="29" t="s">
        <v>60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65</v>
      </c>
      <c r="G47" s="50"/>
      <c r="H47" s="3"/>
      <c r="I47" s="3"/>
    </row>
    <row r="48" spans="1:9" ht="24.95" customHeight="1" x14ac:dyDescent="0.35">
      <c r="A48" s="29" t="s">
        <v>61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65</v>
      </c>
      <c r="G48" s="50"/>
      <c r="H48" s="3"/>
      <c r="I48" s="3"/>
    </row>
    <row r="49" spans="1:9" ht="24.95" customHeight="1" x14ac:dyDescent="0.35">
      <c r="A49" s="29" t="s">
        <v>62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65</v>
      </c>
      <c r="G49" s="50"/>
      <c r="H49" s="3"/>
      <c r="I49" s="3"/>
    </row>
    <row r="50" spans="1:9" ht="24.95" customHeight="1" x14ac:dyDescent="0.35">
      <c r="A50" s="29" t="s">
        <v>63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65</v>
      </c>
      <c r="G50" s="44"/>
      <c r="H50" s="3"/>
      <c r="I50" s="3"/>
    </row>
    <row r="51" spans="1:9" ht="24.95" customHeight="1" x14ac:dyDescent="0.35">
      <c r="A51" s="29" t="s">
        <v>64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65</v>
      </c>
      <c r="G51" s="44"/>
      <c r="H51" s="3"/>
      <c r="I51" s="3"/>
    </row>
    <row r="52" spans="1:9" ht="24.95" customHeight="1" x14ac:dyDescent="0.35">
      <c r="A52" s="29" t="s">
        <v>66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65</v>
      </c>
      <c r="G52" s="44"/>
      <c r="H52" s="3"/>
      <c r="I52" s="3"/>
    </row>
    <row r="53" spans="1:9" ht="24.95" customHeight="1" x14ac:dyDescent="0.35">
      <c r="A53" s="29" t="s">
        <v>67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65</v>
      </c>
      <c r="G53" s="44"/>
      <c r="H53" s="3"/>
      <c r="I53" s="3"/>
    </row>
    <row r="54" spans="1:9" ht="24.95" customHeight="1" x14ac:dyDescent="0.35">
      <c r="A54" s="29" t="s">
        <v>68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65</v>
      </c>
      <c r="G54" s="44"/>
      <c r="H54" s="3"/>
      <c r="I54" s="3"/>
    </row>
    <row r="55" spans="1:9" ht="24.95" customHeight="1" x14ac:dyDescent="0.35">
      <c r="A55" s="36" t="s">
        <v>69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65</v>
      </c>
      <c r="G55" s="44"/>
      <c r="H55" s="3"/>
      <c r="I55" s="3"/>
    </row>
    <row r="56" spans="1:9" ht="24.95" customHeight="1" x14ac:dyDescent="0.35">
      <c r="A56" s="36" t="s">
        <v>70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65</v>
      </c>
      <c r="G56" s="44"/>
      <c r="H56" s="3"/>
      <c r="I56" s="51"/>
    </row>
    <row r="57" spans="1:9" ht="24.95" customHeight="1" x14ac:dyDescent="0.35">
      <c r="A57" s="36" t="s">
        <v>71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65</v>
      </c>
      <c r="G57" s="44"/>
      <c r="H57" s="3"/>
      <c r="I57" s="3"/>
    </row>
    <row r="58" spans="1:9" ht="24.95" customHeight="1" x14ac:dyDescent="0.35">
      <c r="A58" s="36" t="s">
        <v>72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65</v>
      </c>
      <c r="G58" s="44"/>
      <c r="H58" s="3"/>
      <c r="I58" s="3"/>
    </row>
    <row r="59" spans="1:9" ht="24.95" customHeight="1" x14ac:dyDescent="0.35">
      <c r="A59" s="36" t="s">
        <v>73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65</v>
      </c>
      <c r="G59" s="44"/>
      <c r="H59" s="3"/>
      <c r="I59" s="3"/>
    </row>
    <row r="60" spans="1:9" ht="24.95" customHeight="1" x14ac:dyDescent="0.35">
      <c r="A60" s="36" t="s">
        <v>74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65</v>
      </c>
      <c r="G60" s="44"/>
      <c r="H60" s="3"/>
      <c r="I60" s="3"/>
    </row>
    <row r="61" spans="1:9" ht="24.95" customHeight="1" x14ac:dyDescent="0.35">
      <c r="A61" s="36" t="s">
        <v>75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65</v>
      </c>
      <c r="G61" s="44"/>
      <c r="H61" s="3"/>
      <c r="I61" s="3"/>
    </row>
    <row r="62" spans="1:9" ht="24.95" customHeight="1" x14ac:dyDescent="0.35">
      <c r="A62" s="36" t="s">
        <v>76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65</v>
      </c>
      <c r="G62" s="44"/>
      <c r="H62" s="3"/>
      <c r="I62" s="3"/>
    </row>
    <row r="63" spans="1:9" ht="24.95" customHeight="1" x14ac:dyDescent="0.35">
      <c r="A63" s="36" t="s">
        <v>77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65</v>
      </c>
      <c r="G63" s="44"/>
      <c r="H63" s="3"/>
      <c r="I63" s="3"/>
    </row>
    <row r="64" spans="1:9" ht="24.95" customHeight="1" x14ac:dyDescent="0.35">
      <c r="A64" s="36" t="s">
        <v>78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65</v>
      </c>
      <c r="G64" s="44"/>
      <c r="H64" s="3"/>
      <c r="I64" s="3"/>
    </row>
    <row r="65" spans="1:9" ht="24.95" customHeight="1" x14ac:dyDescent="0.35">
      <c r="A65" s="36" t="s">
        <v>79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65</v>
      </c>
      <c r="G65" s="44"/>
      <c r="H65" s="3"/>
      <c r="I65" s="3"/>
    </row>
    <row r="66" spans="1:9" ht="24.95" customHeight="1" x14ac:dyDescent="0.35">
      <c r="A66" s="36" t="s">
        <v>80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65</v>
      </c>
      <c r="G66" s="44"/>
      <c r="H66" s="3"/>
      <c r="I66" s="3"/>
    </row>
    <row r="67" spans="1:9" ht="24.95" customHeight="1" x14ac:dyDescent="0.35">
      <c r="A67" s="36" t="s">
        <v>81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65</v>
      </c>
      <c r="G67" s="44"/>
      <c r="H67" s="3"/>
      <c r="I67" s="3"/>
    </row>
    <row r="68" spans="1:9" ht="24.95" customHeight="1" x14ac:dyDescent="0.35">
      <c r="A68" s="36" t="s">
        <v>82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65</v>
      </c>
      <c r="G68" s="44"/>
      <c r="H68" s="3"/>
      <c r="I68" s="3"/>
    </row>
    <row r="69" spans="1:9" ht="24.95" customHeight="1" x14ac:dyDescent="0.35">
      <c r="A69" s="36" t="s">
        <v>83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65</v>
      </c>
      <c r="G69" s="44"/>
      <c r="H69" s="3"/>
      <c r="I69" s="3"/>
    </row>
    <row r="70" spans="1:9" ht="24.95" customHeight="1" x14ac:dyDescent="0.35">
      <c r="A70" s="36" t="s">
        <v>84</v>
      </c>
      <c r="B70" s="30">
        <v>59701</v>
      </c>
      <c r="C70" s="30">
        <v>59701</v>
      </c>
      <c r="D70" s="30">
        <f t="shared" si="4"/>
        <v>0</v>
      </c>
      <c r="E70" s="31">
        <f t="shared" si="5"/>
        <v>0</v>
      </c>
      <c r="F70" s="32" t="s">
        <v>321</v>
      </c>
      <c r="G70" s="61"/>
      <c r="H70" s="3"/>
      <c r="I70" s="3"/>
    </row>
    <row r="71" spans="1:9" ht="30" customHeight="1" x14ac:dyDescent="0.25">
      <c r="A71" s="12" t="s">
        <v>85</v>
      </c>
      <c r="B71" s="23"/>
      <c r="C71" s="23"/>
      <c r="D71" s="23"/>
      <c r="E71" s="24"/>
      <c r="F71" s="13"/>
      <c r="G71" s="62"/>
    </row>
    <row r="72" spans="1:9" ht="24.95" customHeight="1" x14ac:dyDescent="0.25">
      <c r="A72" s="29" t="s">
        <v>86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352</v>
      </c>
      <c r="G72" s="63"/>
    </row>
    <row r="73" spans="1:9" ht="24.95" customHeight="1" x14ac:dyDescent="0.25">
      <c r="A73" s="29" t="s">
        <v>87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88</v>
      </c>
      <c r="G73" s="63"/>
    </row>
    <row r="74" spans="1:9" ht="24.95" customHeight="1" x14ac:dyDescent="0.25">
      <c r="A74" s="29" t="s">
        <v>89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88</v>
      </c>
      <c r="G74" s="63"/>
    </row>
    <row r="75" spans="1:9" ht="24.95" customHeight="1" x14ac:dyDescent="0.25">
      <c r="A75" s="29" t="s">
        <v>90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88</v>
      </c>
      <c r="G75" s="63"/>
    </row>
    <row r="76" spans="1:9" ht="24.95" customHeight="1" x14ac:dyDescent="0.25">
      <c r="A76" s="29" t="s">
        <v>91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88</v>
      </c>
      <c r="G76" s="63"/>
    </row>
    <row r="77" spans="1:9" ht="24.95" customHeight="1" x14ac:dyDescent="0.25">
      <c r="A77" s="29" t="s">
        <v>92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88</v>
      </c>
      <c r="G77" s="63"/>
    </row>
    <row r="78" spans="1:9" ht="24.95" customHeight="1" x14ac:dyDescent="0.25">
      <c r="A78" s="29" t="s">
        <v>93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88</v>
      </c>
      <c r="G78" s="63"/>
    </row>
    <row r="79" spans="1:9" ht="24.95" customHeight="1" x14ac:dyDescent="0.25">
      <c r="A79" s="29" t="s">
        <v>94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88</v>
      </c>
      <c r="G79" s="63"/>
    </row>
    <row r="80" spans="1:9" ht="24.95" customHeight="1" x14ac:dyDescent="0.25">
      <c r="A80" s="29" t="s">
        <v>95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88</v>
      </c>
      <c r="G80" s="63"/>
    </row>
    <row r="81" spans="1:7" ht="30" customHeight="1" x14ac:dyDescent="0.35">
      <c r="A81" s="12" t="s">
        <v>96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97</v>
      </c>
      <c r="B82" s="30">
        <v>65237</v>
      </c>
      <c r="C82" s="30">
        <v>68985</v>
      </c>
      <c r="D82" s="30">
        <f>C82-B82</f>
        <v>3748</v>
      </c>
      <c r="E82" s="31">
        <f>D82/B82</f>
        <v>5.7452059414136149E-2</v>
      </c>
      <c r="F82" s="32" t="s">
        <v>350</v>
      </c>
      <c r="G82" s="53"/>
    </row>
    <row r="83" spans="1:7" ht="24.95" customHeight="1" x14ac:dyDescent="0.35">
      <c r="A83" s="29" t="s">
        <v>97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331</v>
      </c>
      <c r="G83" s="53"/>
    </row>
    <row r="84" spans="1:7" ht="24.95" customHeight="1" x14ac:dyDescent="0.35">
      <c r="A84" s="29" t="s">
        <v>98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99</v>
      </c>
      <c r="G84" s="53"/>
    </row>
    <row r="85" spans="1:7" ht="30" customHeight="1" x14ac:dyDescent="0.25">
      <c r="A85" s="12" t="s">
        <v>100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101</v>
      </c>
      <c r="B86" s="30">
        <v>54142</v>
      </c>
      <c r="C86" s="30">
        <v>54142</v>
      </c>
      <c r="D86" s="30">
        <f t="shared" ref="D86:D98" si="8">C86-B86</f>
        <v>0</v>
      </c>
      <c r="E86" s="31">
        <f t="shared" ref="E86:E98" si="9">D86/B86</f>
        <v>0</v>
      </c>
      <c r="F86" s="32" t="s">
        <v>102</v>
      </c>
    </row>
    <row r="87" spans="1:7" ht="24.95" customHeight="1" x14ac:dyDescent="0.25">
      <c r="A87" s="29" t="s">
        <v>101</v>
      </c>
      <c r="B87" s="30">
        <v>54142</v>
      </c>
      <c r="C87" s="30">
        <v>54142</v>
      </c>
      <c r="D87" s="30">
        <f t="shared" si="8"/>
        <v>0</v>
      </c>
      <c r="E87" s="31">
        <f t="shared" si="9"/>
        <v>0</v>
      </c>
      <c r="F87" s="32" t="s">
        <v>103</v>
      </c>
    </row>
    <row r="88" spans="1:7" ht="24.95" customHeight="1" x14ac:dyDescent="0.25">
      <c r="A88" s="29" t="s">
        <v>104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105</v>
      </c>
    </row>
    <row r="89" spans="1:7" ht="24.95" customHeight="1" x14ac:dyDescent="0.25">
      <c r="A89" s="29" t="s">
        <v>106</v>
      </c>
      <c r="B89" s="30">
        <v>40523</v>
      </c>
      <c r="C89" s="30">
        <v>40523</v>
      </c>
      <c r="D89" s="30">
        <f t="shared" si="8"/>
        <v>0</v>
      </c>
      <c r="E89" s="31">
        <f t="shared" si="9"/>
        <v>0</v>
      </c>
      <c r="F89" s="32" t="s">
        <v>107</v>
      </c>
      <c r="G89" s="2"/>
    </row>
    <row r="90" spans="1:7" ht="24.95" customHeight="1" x14ac:dyDescent="0.25">
      <c r="A90" s="35" t="s">
        <v>108</v>
      </c>
      <c r="B90" s="30">
        <v>43287</v>
      </c>
      <c r="C90" s="30">
        <v>43287</v>
      </c>
      <c r="D90" s="30">
        <f t="shared" si="8"/>
        <v>0</v>
      </c>
      <c r="E90" s="31">
        <f t="shared" si="9"/>
        <v>0</v>
      </c>
      <c r="F90" s="32" t="s">
        <v>107</v>
      </c>
      <c r="G90" s="2"/>
    </row>
    <row r="91" spans="1:7" ht="24.95" customHeight="1" x14ac:dyDescent="0.25">
      <c r="A91" s="29" t="s">
        <v>330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339</v>
      </c>
    </row>
    <row r="92" spans="1:7" ht="24.95" customHeight="1" x14ac:dyDescent="0.25">
      <c r="A92" s="29" t="s">
        <v>110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112</v>
      </c>
    </row>
    <row r="93" spans="1:7" ht="24.95" customHeight="1" x14ac:dyDescent="0.25">
      <c r="A93" s="29" t="s">
        <v>109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112</v>
      </c>
    </row>
    <row r="94" spans="1:7" ht="24.95" customHeight="1" x14ac:dyDescent="0.25">
      <c r="A94" s="29" t="s">
        <v>111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112</v>
      </c>
    </row>
    <row r="95" spans="1:7" ht="24.95" customHeight="1" x14ac:dyDescent="0.25">
      <c r="A95" s="29" t="s">
        <v>113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114</v>
      </c>
    </row>
    <row r="96" spans="1:7" ht="24.95" customHeight="1" x14ac:dyDescent="0.25">
      <c r="A96" s="29" t="s">
        <v>115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114</v>
      </c>
    </row>
    <row r="97" spans="1:6" ht="24.95" customHeight="1" x14ac:dyDescent="0.25">
      <c r="A97" s="29" t="s">
        <v>116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117</v>
      </c>
    </row>
    <row r="98" spans="1:6" ht="24.95" customHeight="1" x14ac:dyDescent="0.25">
      <c r="A98" s="29" t="s">
        <v>118</v>
      </c>
      <c r="B98" s="30">
        <v>80970</v>
      </c>
      <c r="C98" s="30">
        <v>80970</v>
      </c>
      <c r="D98" s="30">
        <f t="shared" si="8"/>
        <v>0</v>
      </c>
      <c r="E98" s="31">
        <f t="shared" si="9"/>
        <v>0</v>
      </c>
      <c r="F98" s="32" t="s">
        <v>117</v>
      </c>
    </row>
    <row r="99" spans="1:6" ht="30" customHeight="1" x14ac:dyDescent="0.25">
      <c r="A99" s="12" t="s">
        <v>119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121</v>
      </c>
      <c r="B100" s="30">
        <v>61950</v>
      </c>
      <c r="C100" s="30">
        <v>63845</v>
      </c>
      <c r="D100" s="30">
        <f t="shared" ref="D100:D105" si="10">C100-B100</f>
        <v>1895</v>
      </c>
      <c r="E100" s="31">
        <f t="shared" ref="E100:E105" si="11">D100/B100</f>
        <v>3.0589184826472961E-2</v>
      </c>
      <c r="F100" s="32" t="s">
        <v>120</v>
      </c>
    </row>
    <row r="101" spans="1:6" ht="24.95" customHeight="1" x14ac:dyDescent="0.25">
      <c r="A101" s="29" t="s">
        <v>121</v>
      </c>
      <c r="B101" s="30">
        <v>72217</v>
      </c>
      <c r="C101" s="30">
        <v>72217</v>
      </c>
      <c r="D101" s="30">
        <f t="shared" si="10"/>
        <v>0</v>
      </c>
      <c r="E101" s="31">
        <f t="shared" si="11"/>
        <v>0</v>
      </c>
      <c r="F101" s="32" t="s">
        <v>122</v>
      </c>
    </row>
    <row r="102" spans="1:6" ht="24.95" customHeight="1" x14ac:dyDescent="0.25">
      <c r="A102" s="29" t="s">
        <v>123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353</v>
      </c>
    </row>
    <row r="103" spans="1:6" ht="24.95" customHeight="1" x14ac:dyDescent="0.25">
      <c r="A103" s="29" t="s">
        <v>124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353</v>
      </c>
    </row>
    <row r="104" spans="1:6" ht="24.95" customHeight="1" x14ac:dyDescent="0.25">
      <c r="A104" s="29" t="s">
        <v>125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353</v>
      </c>
    </row>
    <row r="105" spans="1:6" ht="24.95" customHeight="1" x14ac:dyDescent="0.25">
      <c r="A105" s="29" t="s">
        <v>126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122</v>
      </c>
    </row>
    <row r="106" spans="1:6" ht="30" customHeight="1" x14ac:dyDescent="0.25">
      <c r="A106" s="12" t="s">
        <v>127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128</v>
      </c>
      <c r="B107" s="30">
        <v>61994</v>
      </c>
      <c r="C107" s="30">
        <v>61994</v>
      </c>
      <c r="D107" s="30">
        <f>C107-B107</f>
        <v>0</v>
      </c>
      <c r="E107" s="31">
        <f>D107/B107</f>
        <v>0</v>
      </c>
      <c r="F107" s="32" t="s">
        <v>129</v>
      </c>
    </row>
    <row r="108" spans="1:6" ht="24.95" customHeight="1" x14ac:dyDescent="0.25">
      <c r="A108" s="29" t="s">
        <v>128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130</v>
      </c>
    </row>
    <row r="109" spans="1:6" ht="24.95" customHeight="1" x14ac:dyDescent="0.25">
      <c r="A109" s="29" t="s">
        <v>131</v>
      </c>
      <c r="B109" s="30">
        <v>58470</v>
      </c>
      <c r="C109" s="30">
        <v>55833</v>
      </c>
      <c r="D109" s="30">
        <f>C109-B109</f>
        <v>-2637</v>
      </c>
      <c r="E109" s="31">
        <f>D109/B109</f>
        <v>-4.5100051308363261E-2</v>
      </c>
      <c r="F109" s="32" t="s">
        <v>354</v>
      </c>
    </row>
    <row r="110" spans="1:6" ht="24.95" customHeight="1" x14ac:dyDescent="0.25">
      <c r="A110" s="29" t="s">
        <v>132</v>
      </c>
      <c r="B110" s="30">
        <v>58470</v>
      </c>
      <c r="C110" s="30">
        <v>55833</v>
      </c>
      <c r="D110" s="30">
        <f>C110-B110</f>
        <v>-2637</v>
      </c>
      <c r="E110" s="31">
        <f>D110/B110</f>
        <v>-4.5100051308363261E-2</v>
      </c>
      <c r="F110" s="32" t="s">
        <v>354</v>
      </c>
    </row>
    <row r="111" spans="1:6" ht="24.95" customHeight="1" x14ac:dyDescent="0.25">
      <c r="A111" s="29" t="s">
        <v>133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114</v>
      </c>
    </row>
    <row r="112" spans="1:6" ht="30" customHeight="1" x14ac:dyDescent="0.25">
      <c r="A112" s="12" t="s">
        <v>134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135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122</v>
      </c>
    </row>
    <row r="114" spans="1:7" ht="24.95" customHeight="1" x14ac:dyDescent="0.4">
      <c r="A114" s="29" t="s">
        <v>135</v>
      </c>
      <c r="B114" s="30">
        <v>55952</v>
      </c>
      <c r="C114" s="30">
        <v>54100</v>
      </c>
      <c r="D114" s="30">
        <f>C114-B114</f>
        <v>-1852</v>
      </c>
      <c r="E114" s="31">
        <f>D114/B114</f>
        <v>-3.3099799828424363E-2</v>
      </c>
      <c r="F114" s="32" t="s">
        <v>136</v>
      </c>
      <c r="G114" s="57"/>
    </row>
    <row r="115" spans="1:7" ht="24.95" customHeight="1" x14ac:dyDescent="0.4">
      <c r="A115" s="29" t="s">
        <v>135</v>
      </c>
      <c r="B115" s="30">
        <v>54497</v>
      </c>
      <c r="C115" s="30">
        <v>53316</v>
      </c>
      <c r="D115" s="30">
        <f>C115-B115</f>
        <v>-1181</v>
      </c>
      <c r="E115" s="31">
        <f>D115/B115</f>
        <v>-2.1670917665192579E-2</v>
      </c>
      <c r="F115" s="32" t="s">
        <v>137</v>
      </c>
      <c r="G115" s="57"/>
    </row>
    <row r="116" spans="1:7" ht="30" customHeight="1" x14ac:dyDescent="0.25">
      <c r="A116" s="12" t="s">
        <v>138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139</v>
      </c>
      <c r="B117" s="30">
        <v>48214</v>
      </c>
      <c r="C117" s="30">
        <v>45747</v>
      </c>
      <c r="D117" s="30">
        <f t="shared" ref="D117:D131" si="12">C117-B117</f>
        <v>-2467</v>
      </c>
      <c r="E117" s="31">
        <f t="shared" ref="E117:E131" si="13">D117/B117</f>
        <v>-5.1167710623470364E-2</v>
      </c>
      <c r="F117" s="32" t="s">
        <v>136</v>
      </c>
      <c r="G117" s="44"/>
    </row>
    <row r="118" spans="1:7" ht="24.95" customHeight="1" x14ac:dyDescent="0.35">
      <c r="A118" s="35" t="s">
        <v>140</v>
      </c>
      <c r="B118" s="30">
        <v>48214</v>
      </c>
      <c r="C118" s="30">
        <v>45747</v>
      </c>
      <c r="D118" s="30">
        <f t="shared" si="12"/>
        <v>-2467</v>
      </c>
      <c r="E118" s="31">
        <f t="shared" si="13"/>
        <v>-5.1167710623470364E-2</v>
      </c>
      <c r="F118" s="32" t="s">
        <v>136</v>
      </c>
      <c r="G118" s="44"/>
    </row>
    <row r="119" spans="1:7" ht="24.95" customHeight="1" x14ac:dyDescent="0.35">
      <c r="A119" s="29" t="s">
        <v>141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142</v>
      </c>
      <c r="G119" s="44"/>
    </row>
    <row r="120" spans="1:7" ht="24.95" customHeight="1" x14ac:dyDescent="0.35">
      <c r="A120" s="29" t="s">
        <v>143</v>
      </c>
      <c r="B120" s="30">
        <v>52263</v>
      </c>
      <c r="C120" s="30">
        <v>51858</v>
      </c>
      <c r="D120" s="30">
        <f t="shared" si="12"/>
        <v>-405</v>
      </c>
      <c r="E120" s="31">
        <f t="shared" si="13"/>
        <v>-7.7492681246771142E-3</v>
      </c>
      <c r="F120" s="32" t="s">
        <v>136</v>
      </c>
      <c r="G120" s="44"/>
    </row>
    <row r="121" spans="1:7" ht="24.95" customHeight="1" x14ac:dyDescent="0.35">
      <c r="A121" s="29" t="s">
        <v>144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145</v>
      </c>
      <c r="G121" s="44"/>
    </row>
    <row r="122" spans="1:7" ht="24.95" customHeight="1" x14ac:dyDescent="0.35">
      <c r="A122" s="35" t="s">
        <v>146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145</v>
      </c>
      <c r="G122" s="44"/>
    </row>
    <row r="123" spans="1:7" ht="24.95" customHeight="1" x14ac:dyDescent="0.35">
      <c r="A123" s="29" t="s">
        <v>147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145</v>
      </c>
      <c r="G123" s="44"/>
    </row>
    <row r="124" spans="1:7" ht="24.95" customHeight="1" x14ac:dyDescent="0.35">
      <c r="A124" s="29" t="s">
        <v>148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145</v>
      </c>
      <c r="G124" s="44"/>
    </row>
    <row r="125" spans="1:7" ht="24.95" customHeight="1" x14ac:dyDescent="0.35">
      <c r="A125" s="29" t="s">
        <v>149</v>
      </c>
      <c r="B125" s="30">
        <v>54097.69</v>
      </c>
      <c r="C125" s="30">
        <v>54098</v>
      </c>
      <c r="D125" s="30">
        <f t="shared" si="12"/>
        <v>0.30999999999767169</v>
      </c>
      <c r="E125" s="31">
        <f t="shared" si="13"/>
        <v>5.7303740695336842E-6</v>
      </c>
      <c r="F125" s="32" t="s">
        <v>150</v>
      </c>
      <c r="G125" s="44"/>
    </row>
    <row r="126" spans="1:7" ht="24.95" customHeight="1" x14ac:dyDescent="0.35">
      <c r="A126" s="29" t="s">
        <v>151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150</v>
      </c>
      <c r="G126" s="44"/>
    </row>
    <row r="127" spans="1:7" ht="24.95" customHeight="1" x14ac:dyDescent="0.35">
      <c r="A127" s="29" t="s">
        <v>152</v>
      </c>
      <c r="B127" s="30">
        <v>53446.1</v>
      </c>
      <c r="C127" s="30">
        <v>53446</v>
      </c>
      <c r="D127" s="30">
        <f t="shared" si="12"/>
        <v>-9.9999999998544808E-2</v>
      </c>
      <c r="E127" s="31">
        <f t="shared" si="13"/>
        <v>-1.8710439115023324E-6</v>
      </c>
      <c r="F127" s="32" t="s">
        <v>150</v>
      </c>
      <c r="G127" s="44"/>
    </row>
    <row r="128" spans="1:7" ht="24.95" customHeight="1" x14ac:dyDescent="0.35">
      <c r="A128" s="29" t="s">
        <v>153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150</v>
      </c>
      <c r="G128" s="44"/>
    </row>
    <row r="129" spans="1:7" ht="24.95" customHeight="1" x14ac:dyDescent="0.35">
      <c r="A129" s="29" t="s">
        <v>154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150</v>
      </c>
      <c r="G129" s="44"/>
    </row>
    <row r="130" spans="1:7" ht="24.95" customHeight="1" x14ac:dyDescent="0.35">
      <c r="A130" s="29" t="s">
        <v>155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150</v>
      </c>
      <c r="G130" s="44"/>
    </row>
    <row r="131" spans="1:7" ht="24.95" customHeight="1" x14ac:dyDescent="0.35">
      <c r="A131" s="29" t="s">
        <v>156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150</v>
      </c>
      <c r="G131" s="44"/>
    </row>
    <row r="132" spans="1:7" ht="30" customHeight="1" x14ac:dyDescent="0.25">
      <c r="A132" s="12" t="s">
        <v>157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158</v>
      </c>
      <c r="B133" s="30">
        <v>44650</v>
      </c>
      <c r="C133" s="30">
        <v>44650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159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158</v>
      </c>
      <c r="B135" s="30">
        <v>44650</v>
      </c>
      <c r="C135" s="30">
        <v>44650</v>
      </c>
      <c r="D135" s="30">
        <f t="shared" si="14"/>
        <v>0</v>
      </c>
      <c r="E135" s="33">
        <f t="shared" si="15"/>
        <v>0</v>
      </c>
      <c r="F135" s="32" t="s">
        <v>318</v>
      </c>
    </row>
    <row r="136" spans="1:7" ht="24.95" customHeight="1" x14ac:dyDescent="0.25">
      <c r="A136" s="29" t="s">
        <v>160</v>
      </c>
      <c r="B136" s="30">
        <v>45904</v>
      </c>
      <c r="C136" s="30">
        <v>43410</v>
      </c>
      <c r="D136" s="30">
        <f t="shared" si="14"/>
        <v>-2494</v>
      </c>
      <c r="E136" s="31">
        <f t="shared" si="15"/>
        <v>-5.4330777274311605E-2</v>
      </c>
      <c r="F136" s="32" t="s">
        <v>161</v>
      </c>
    </row>
    <row r="137" spans="1:7" ht="24.95" customHeight="1" x14ac:dyDescent="0.25">
      <c r="A137" s="29" t="s">
        <v>162</v>
      </c>
      <c r="B137" s="30">
        <v>52200</v>
      </c>
      <c r="C137" s="30">
        <v>52200</v>
      </c>
      <c r="D137" s="30">
        <f t="shared" si="14"/>
        <v>0</v>
      </c>
      <c r="E137" s="31">
        <f t="shared" si="15"/>
        <v>0</v>
      </c>
      <c r="F137" s="32" t="s">
        <v>163</v>
      </c>
    </row>
    <row r="138" spans="1:7" ht="24.95" customHeight="1" x14ac:dyDescent="0.25">
      <c r="A138" s="29" t="s">
        <v>164</v>
      </c>
      <c r="B138" s="30">
        <v>47196</v>
      </c>
      <c r="C138" s="30">
        <v>47196</v>
      </c>
      <c r="D138" s="30">
        <f t="shared" si="14"/>
        <v>0</v>
      </c>
      <c r="E138" s="31">
        <f t="shared" si="15"/>
        <v>0</v>
      </c>
      <c r="F138" s="34" t="s">
        <v>344</v>
      </c>
    </row>
    <row r="139" spans="1:7" ht="24.95" customHeight="1" x14ac:dyDescent="0.25">
      <c r="A139" s="29" t="s">
        <v>165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343</v>
      </c>
    </row>
    <row r="140" spans="1:7" ht="24.95" customHeight="1" x14ac:dyDescent="0.25">
      <c r="A140" s="29" t="s">
        <v>165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166</v>
      </c>
    </row>
    <row r="141" spans="1:7" ht="24.95" customHeight="1" x14ac:dyDescent="0.25">
      <c r="A141" s="29" t="s">
        <v>167</v>
      </c>
      <c r="B141" s="30">
        <v>43898</v>
      </c>
      <c r="C141" s="30">
        <v>43898</v>
      </c>
      <c r="D141" s="30">
        <f t="shared" si="14"/>
        <v>0</v>
      </c>
      <c r="E141" s="31">
        <f t="shared" si="15"/>
        <v>0</v>
      </c>
      <c r="F141" s="32" t="s">
        <v>342</v>
      </c>
    </row>
    <row r="142" spans="1:7" ht="30" customHeight="1" x14ac:dyDescent="0.25">
      <c r="A142" s="12" t="s">
        <v>168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169</v>
      </c>
      <c r="B143" s="30">
        <v>50500</v>
      </c>
      <c r="C143" s="30">
        <v>49500</v>
      </c>
      <c r="D143" s="30">
        <f>C143-B143</f>
        <v>-1000</v>
      </c>
      <c r="E143" s="31">
        <f>D143/B143</f>
        <v>-1.9801980198019802E-2</v>
      </c>
      <c r="F143" s="32" t="s">
        <v>170</v>
      </c>
    </row>
    <row r="144" spans="1:7" ht="24.95" customHeight="1" x14ac:dyDescent="0.25">
      <c r="A144" s="29" t="s">
        <v>171</v>
      </c>
      <c r="B144" s="30">
        <v>52287</v>
      </c>
      <c r="C144" s="30">
        <v>52287</v>
      </c>
      <c r="D144" s="30">
        <f>C144-B144</f>
        <v>0</v>
      </c>
      <c r="E144" s="31">
        <f>D144/B144</f>
        <v>0</v>
      </c>
      <c r="F144" s="32" t="s">
        <v>341</v>
      </c>
    </row>
    <row r="145" spans="1:7" ht="30" customHeight="1" x14ac:dyDescent="0.25">
      <c r="A145" s="12" t="s">
        <v>172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173</v>
      </c>
      <c r="B146" s="30">
        <v>47430</v>
      </c>
      <c r="C146" s="30">
        <v>44415</v>
      </c>
      <c r="D146" s="30">
        <f>C146-B146</f>
        <v>-3015</v>
      </c>
      <c r="E146" s="31">
        <f>D146/B146</f>
        <v>-6.3567362428842505E-2</v>
      </c>
      <c r="F146" s="32" t="s">
        <v>174</v>
      </c>
      <c r="G146" s="53"/>
    </row>
    <row r="147" spans="1:7" ht="24.95" customHeight="1" x14ac:dyDescent="0.35">
      <c r="A147" s="29" t="s">
        <v>175</v>
      </c>
      <c r="B147" s="30">
        <v>46140</v>
      </c>
      <c r="C147" s="30">
        <v>46140</v>
      </c>
      <c r="D147" s="30">
        <f>C147-B147</f>
        <v>0</v>
      </c>
      <c r="E147" s="31">
        <f>D147/B147</f>
        <v>0</v>
      </c>
      <c r="F147" s="32" t="s">
        <v>176</v>
      </c>
      <c r="G147" s="53"/>
    </row>
    <row r="148" spans="1:7" ht="24.95" customHeight="1" x14ac:dyDescent="0.35">
      <c r="A148" s="29" t="s">
        <v>177</v>
      </c>
      <c r="B148" s="30">
        <v>52867</v>
      </c>
      <c r="C148" s="30">
        <v>52708</v>
      </c>
      <c r="D148" s="30">
        <f>C148-B148</f>
        <v>-159</v>
      </c>
      <c r="E148" s="31">
        <f>D148/B148</f>
        <v>-3.0075472411901566E-3</v>
      </c>
      <c r="F148" s="32" t="s">
        <v>178</v>
      </c>
      <c r="G148" s="53"/>
    </row>
    <row r="149" spans="1:7" ht="24.95" customHeight="1" x14ac:dyDescent="0.35">
      <c r="A149" s="29" t="s">
        <v>179</v>
      </c>
      <c r="B149" s="30">
        <v>52562</v>
      </c>
      <c r="C149" s="30">
        <v>51850</v>
      </c>
      <c r="D149" s="30">
        <f>C149-B149</f>
        <v>-712</v>
      </c>
      <c r="E149" s="31">
        <f>D149/B149</f>
        <v>-1.3545907689966136E-2</v>
      </c>
      <c r="F149" s="32" t="s">
        <v>355</v>
      </c>
      <c r="G149" s="53"/>
    </row>
    <row r="150" spans="1:7" ht="30" customHeight="1" x14ac:dyDescent="0.25">
      <c r="A150" s="12" t="s">
        <v>180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181</v>
      </c>
      <c r="B151" s="41">
        <v>45970</v>
      </c>
      <c r="C151" s="41">
        <v>45970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182</v>
      </c>
    </row>
    <row r="152" spans="1:7" ht="24.95" customHeight="1" x14ac:dyDescent="0.25">
      <c r="A152" s="29" t="s">
        <v>183</v>
      </c>
      <c r="B152" s="41">
        <v>49100</v>
      </c>
      <c r="C152" s="41">
        <v>49100</v>
      </c>
      <c r="D152" s="30">
        <f t="shared" si="16"/>
        <v>0</v>
      </c>
      <c r="E152" s="31">
        <f t="shared" si="17"/>
        <v>0</v>
      </c>
      <c r="F152" s="32" t="s">
        <v>184</v>
      </c>
    </row>
    <row r="153" spans="1:7" ht="24.95" customHeight="1" x14ac:dyDescent="0.25">
      <c r="A153" s="29" t="s">
        <v>183</v>
      </c>
      <c r="B153" s="41">
        <v>56364</v>
      </c>
      <c r="C153" s="41">
        <v>53164</v>
      </c>
      <c r="D153" s="30">
        <f t="shared" si="16"/>
        <v>-3200</v>
      </c>
      <c r="E153" s="31">
        <f t="shared" si="17"/>
        <v>-5.6773827265630544E-2</v>
      </c>
      <c r="F153" s="32" t="s">
        <v>185</v>
      </c>
    </row>
    <row r="154" spans="1:7" ht="24.95" customHeight="1" x14ac:dyDescent="0.25">
      <c r="A154" s="29" t="s">
        <v>186</v>
      </c>
      <c r="B154" s="41">
        <v>48250</v>
      </c>
      <c r="C154" s="41">
        <v>47450</v>
      </c>
      <c r="D154" s="30">
        <f t="shared" si="16"/>
        <v>-800</v>
      </c>
      <c r="E154" s="31">
        <f t="shared" si="17"/>
        <v>-1.6580310880829015E-2</v>
      </c>
      <c r="F154" s="32" t="s">
        <v>348</v>
      </c>
    </row>
    <row r="155" spans="1:7" ht="24.95" customHeight="1" x14ac:dyDescent="0.25">
      <c r="A155" s="35" t="s">
        <v>187</v>
      </c>
      <c r="B155" s="41">
        <v>55754</v>
      </c>
      <c r="C155" s="41">
        <v>54146</v>
      </c>
      <c r="D155" s="30">
        <f t="shared" si="16"/>
        <v>-1608</v>
      </c>
      <c r="E155" s="31">
        <f t="shared" si="17"/>
        <v>-2.8840980019370806E-2</v>
      </c>
      <c r="F155" s="32" t="s">
        <v>356</v>
      </c>
    </row>
    <row r="156" spans="1:7" ht="24.95" customHeight="1" x14ac:dyDescent="0.25">
      <c r="A156" s="35" t="s">
        <v>188</v>
      </c>
      <c r="B156" s="41">
        <v>46060</v>
      </c>
      <c r="C156" s="41">
        <v>46060</v>
      </c>
      <c r="D156" s="30">
        <f t="shared" si="16"/>
        <v>0</v>
      </c>
      <c r="E156" s="31">
        <f t="shared" si="17"/>
        <v>0</v>
      </c>
      <c r="F156" s="32" t="s">
        <v>189</v>
      </c>
    </row>
    <row r="157" spans="1:7" ht="24.95" customHeight="1" x14ac:dyDescent="0.25">
      <c r="A157" s="35" t="s">
        <v>188</v>
      </c>
      <c r="B157" s="41">
        <v>49795</v>
      </c>
      <c r="C157" s="41">
        <v>51795</v>
      </c>
      <c r="D157" s="30">
        <f t="shared" si="16"/>
        <v>2000</v>
      </c>
      <c r="E157" s="31">
        <f t="shared" si="17"/>
        <v>4.0164675168189577E-2</v>
      </c>
      <c r="F157" s="32" t="s">
        <v>190</v>
      </c>
    </row>
    <row r="158" spans="1:7" ht="24.95" customHeight="1" x14ac:dyDescent="0.25">
      <c r="A158" s="29" t="s">
        <v>191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192</v>
      </c>
    </row>
    <row r="159" spans="1:7" ht="24.95" customHeight="1" x14ac:dyDescent="0.25">
      <c r="A159" s="29" t="s">
        <v>193</v>
      </c>
      <c r="B159" s="41">
        <v>45860</v>
      </c>
      <c r="C159" s="41">
        <v>45860</v>
      </c>
      <c r="D159" s="30">
        <f t="shared" si="16"/>
        <v>0</v>
      </c>
      <c r="E159" s="31">
        <f t="shared" si="17"/>
        <v>0</v>
      </c>
      <c r="F159" s="32" t="s">
        <v>194</v>
      </c>
    </row>
    <row r="160" spans="1:7" ht="24.95" customHeight="1" x14ac:dyDescent="0.25">
      <c r="A160" s="29" t="s">
        <v>193</v>
      </c>
      <c r="B160" s="41">
        <v>49775</v>
      </c>
      <c r="C160" s="41">
        <v>50775</v>
      </c>
      <c r="D160" s="30">
        <f t="shared" si="16"/>
        <v>1000</v>
      </c>
      <c r="E160" s="31">
        <f t="shared" si="17"/>
        <v>2.0090406830738324E-2</v>
      </c>
      <c r="F160" s="32" t="s">
        <v>195</v>
      </c>
    </row>
    <row r="161" spans="1:6" ht="24.95" customHeight="1" x14ac:dyDescent="0.25">
      <c r="A161" s="29" t="s">
        <v>196</v>
      </c>
      <c r="B161" s="41">
        <v>49492</v>
      </c>
      <c r="C161" s="41">
        <v>43659</v>
      </c>
      <c r="D161" s="30">
        <f t="shared" si="16"/>
        <v>-5833</v>
      </c>
      <c r="E161" s="31">
        <f t="shared" si="17"/>
        <v>-0.11785743150408147</v>
      </c>
      <c r="F161" s="32" t="s">
        <v>197</v>
      </c>
    </row>
    <row r="162" spans="1:6" ht="24.95" customHeight="1" x14ac:dyDescent="0.25">
      <c r="A162" s="35" t="s">
        <v>198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199</v>
      </c>
    </row>
    <row r="163" spans="1:6" ht="24.95" customHeight="1" x14ac:dyDescent="0.25">
      <c r="A163" s="35" t="s">
        <v>201</v>
      </c>
      <c r="B163" s="42">
        <v>45002</v>
      </c>
      <c r="C163" s="42">
        <v>45002</v>
      </c>
      <c r="D163" s="30">
        <f t="shared" si="16"/>
        <v>0</v>
      </c>
      <c r="E163" s="31">
        <f t="shared" si="17"/>
        <v>0</v>
      </c>
      <c r="F163" s="32" t="s">
        <v>200</v>
      </c>
    </row>
    <row r="164" spans="1:6" ht="24.95" customHeight="1" x14ac:dyDescent="0.25">
      <c r="A164" s="35" t="s">
        <v>202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357</v>
      </c>
    </row>
    <row r="165" spans="1:6" ht="24.95" customHeight="1" x14ac:dyDescent="0.25">
      <c r="A165" s="29" t="s">
        <v>203</v>
      </c>
      <c r="B165" s="42">
        <v>55344</v>
      </c>
      <c r="C165" s="42">
        <v>55376</v>
      </c>
      <c r="D165" s="30">
        <f t="shared" si="16"/>
        <v>32</v>
      </c>
      <c r="E165" s="31">
        <f t="shared" si="17"/>
        <v>5.7820179242555657E-4</v>
      </c>
      <c r="F165" s="32" t="s">
        <v>326</v>
      </c>
    </row>
    <row r="166" spans="1:6" ht="24.95" customHeight="1" x14ac:dyDescent="0.25">
      <c r="A166" s="29" t="s">
        <v>204</v>
      </c>
      <c r="B166" s="42">
        <v>47458</v>
      </c>
      <c r="C166" s="42">
        <v>45833</v>
      </c>
      <c r="D166" s="30">
        <f t="shared" si="16"/>
        <v>-1625</v>
      </c>
      <c r="E166" s="31">
        <f t="shared" si="17"/>
        <v>-3.424080239369548E-2</v>
      </c>
      <c r="F166" s="32" t="s">
        <v>205</v>
      </c>
    </row>
    <row r="167" spans="1:6" ht="24.95" customHeight="1" x14ac:dyDescent="0.25">
      <c r="A167" s="29" t="s">
        <v>206</v>
      </c>
      <c r="B167" s="42">
        <v>50405</v>
      </c>
      <c r="C167" s="42">
        <v>48098</v>
      </c>
      <c r="D167" s="30">
        <f t="shared" si="16"/>
        <v>-2307</v>
      </c>
      <c r="E167" s="31">
        <f t="shared" si="17"/>
        <v>-4.5769268921733955E-2</v>
      </c>
      <c r="F167" s="32" t="s">
        <v>207</v>
      </c>
    </row>
    <row r="168" spans="1:6" ht="24.95" customHeight="1" x14ac:dyDescent="0.25">
      <c r="A168" s="29" t="s">
        <v>206</v>
      </c>
      <c r="B168" s="42">
        <v>47500</v>
      </c>
      <c r="C168" s="42">
        <v>47500</v>
      </c>
      <c r="D168" s="30">
        <f t="shared" si="16"/>
        <v>0</v>
      </c>
      <c r="E168" s="31">
        <f t="shared" si="17"/>
        <v>0</v>
      </c>
      <c r="F168" s="32" t="s">
        <v>335</v>
      </c>
    </row>
    <row r="169" spans="1:6" ht="24.95" customHeight="1" x14ac:dyDescent="0.25">
      <c r="A169" s="29" t="s">
        <v>208</v>
      </c>
      <c r="B169" s="42">
        <v>50000</v>
      </c>
      <c r="C169" s="42">
        <v>50000</v>
      </c>
      <c r="D169" s="30">
        <f t="shared" si="16"/>
        <v>0</v>
      </c>
      <c r="E169" s="31">
        <f t="shared" si="17"/>
        <v>0</v>
      </c>
      <c r="F169" s="32" t="s">
        <v>358</v>
      </c>
    </row>
    <row r="170" spans="1:6" ht="24.95" customHeight="1" x14ac:dyDescent="0.25">
      <c r="A170" s="29" t="s">
        <v>208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209</v>
      </c>
    </row>
    <row r="171" spans="1:6" ht="24.95" customHeight="1" x14ac:dyDescent="0.25">
      <c r="A171" s="29" t="s">
        <v>210</v>
      </c>
      <c r="B171" s="42">
        <v>45620</v>
      </c>
      <c r="C171" s="42">
        <v>45620</v>
      </c>
      <c r="D171" s="30">
        <f t="shared" si="16"/>
        <v>0</v>
      </c>
      <c r="E171" s="31">
        <f t="shared" si="17"/>
        <v>0</v>
      </c>
      <c r="F171" s="32" t="s">
        <v>325</v>
      </c>
    </row>
    <row r="172" spans="1:6" ht="24.95" customHeight="1" x14ac:dyDescent="0.25">
      <c r="A172" s="29" t="s">
        <v>211</v>
      </c>
      <c r="B172" s="42">
        <v>45758</v>
      </c>
      <c r="C172" s="42">
        <v>45758</v>
      </c>
      <c r="D172" s="30">
        <f t="shared" si="16"/>
        <v>0</v>
      </c>
      <c r="E172" s="31">
        <f t="shared" si="17"/>
        <v>0</v>
      </c>
      <c r="F172" s="32" t="s">
        <v>212</v>
      </c>
    </row>
    <row r="173" spans="1:6" ht="24.95" customHeight="1" x14ac:dyDescent="0.25">
      <c r="A173" s="35" t="s">
        <v>213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214</v>
      </c>
    </row>
    <row r="174" spans="1:6" ht="30" customHeight="1" x14ac:dyDescent="0.25">
      <c r="A174" s="12" t="s">
        <v>215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216</v>
      </c>
      <c r="B175" s="30">
        <v>53083</v>
      </c>
      <c r="C175" s="30">
        <v>56417</v>
      </c>
      <c r="D175" s="30">
        <f t="shared" ref="D175:D192" si="18">C175-B175</f>
        <v>3334</v>
      </c>
      <c r="E175" s="31">
        <f t="shared" ref="E175:E192" si="19">D175/B175</f>
        <v>6.2807301772695584E-2</v>
      </c>
      <c r="F175" s="32" t="s">
        <v>217</v>
      </c>
    </row>
    <row r="176" spans="1:6" ht="24.95" customHeight="1" x14ac:dyDescent="0.25">
      <c r="A176" s="35" t="s">
        <v>216</v>
      </c>
      <c r="B176" s="30">
        <v>50187</v>
      </c>
      <c r="C176" s="30">
        <v>64382</v>
      </c>
      <c r="D176" s="30">
        <f t="shared" si="18"/>
        <v>14195</v>
      </c>
      <c r="E176" s="31">
        <f t="shared" si="19"/>
        <v>0.28284217028314107</v>
      </c>
      <c r="F176" s="32" t="s">
        <v>122</v>
      </c>
    </row>
    <row r="177" spans="1:7" ht="24.95" customHeight="1" x14ac:dyDescent="0.3">
      <c r="A177" s="29" t="s">
        <v>218</v>
      </c>
      <c r="B177" s="30">
        <v>72389</v>
      </c>
      <c r="C177" s="30">
        <v>74173</v>
      </c>
      <c r="D177" s="30">
        <f t="shared" si="18"/>
        <v>1784</v>
      </c>
      <c r="E177" s="31">
        <f t="shared" si="19"/>
        <v>2.4644628327508324E-2</v>
      </c>
      <c r="F177" s="32" t="s">
        <v>317</v>
      </c>
      <c r="G177" s="64"/>
    </row>
    <row r="178" spans="1:7" ht="24.95" customHeight="1" x14ac:dyDescent="0.25">
      <c r="A178" s="29" t="s">
        <v>219</v>
      </c>
      <c r="B178" s="30">
        <v>82213</v>
      </c>
      <c r="C178" s="30">
        <v>76489</v>
      </c>
      <c r="D178" s="30">
        <f t="shared" si="18"/>
        <v>-5724</v>
      </c>
      <c r="E178" s="31">
        <f t="shared" si="19"/>
        <v>-6.9624025397443223E-2</v>
      </c>
      <c r="F178" s="32" t="s">
        <v>217</v>
      </c>
    </row>
    <row r="179" spans="1:7" ht="24.95" customHeight="1" x14ac:dyDescent="0.25">
      <c r="A179" s="29" t="s">
        <v>220</v>
      </c>
      <c r="B179" s="30">
        <v>87301</v>
      </c>
      <c r="C179" s="30">
        <v>89082</v>
      </c>
      <c r="D179" s="30">
        <f t="shared" si="18"/>
        <v>1781</v>
      </c>
      <c r="E179" s="31">
        <f t="shared" si="19"/>
        <v>2.0400682695501771E-2</v>
      </c>
      <c r="F179" s="32" t="s">
        <v>217</v>
      </c>
    </row>
    <row r="180" spans="1:7" ht="24.95" customHeight="1" x14ac:dyDescent="0.25">
      <c r="A180" s="29" t="s">
        <v>221</v>
      </c>
      <c r="B180" s="30">
        <v>92868</v>
      </c>
      <c r="C180" s="30">
        <v>94649</v>
      </c>
      <c r="D180" s="30">
        <f t="shared" si="18"/>
        <v>1781</v>
      </c>
      <c r="E180" s="31">
        <f t="shared" si="19"/>
        <v>1.9177757677563852E-2</v>
      </c>
      <c r="F180" s="32" t="s">
        <v>217</v>
      </c>
    </row>
    <row r="181" spans="1:7" ht="24.95" customHeight="1" x14ac:dyDescent="0.25">
      <c r="A181" s="29" t="s">
        <v>222</v>
      </c>
      <c r="B181" s="30">
        <v>79677</v>
      </c>
      <c r="C181" s="30">
        <v>81458</v>
      </c>
      <c r="D181" s="30">
        <f t="shared" si="18"/>
        <v>1781</v>
      </c>
      <c r="E181" s="31">
        <f t="shared" si="19"/>
        <v>2.2352749224995919E-2</v>
      </c>
      <c r="F181" s="32" t="s">
        <v>217</v>
      </c>
    </row>
    <row r="182" spans="1:7" ht="24.95" customHeight="1" x14ac:dyDescent="0.25">
      <c r="A182" s="29" t="s">
        <v>223</v>
      </c>
      <c r="B182" s="30">
        <v>89891</v>
      </c>
      <c r="C182" s="30">
        <v>91672</v>
      </c>
      <c r="D182" s="30">
        <f t="shared" si="18"/>
        <v>1781</v>
      </c>
      <c r="E182" s="31">
        <f t="shared" si="19"/>
        <v>1.9812884493442057E-2</v>
      </c>
      <c r="F182" s="32" t="s">
        <v>217</v>
      </c>
    </row>
    <row r="183" spans="1:7" ht="24.95" customHeight="1" x14ac:dyDescent="0.25">
      <c r="A183" s="29" t="s">
        <v>224</v>
      </c>
      <c r="B183" s="30">
        <v>88533</v>
      </c>
      <c r="C183" s="30">
        <v>90671</v>
      </c>
      <c r="D183" s="30">
        <f t="shared" si="18"/>
        <v>2138</v>
      </c>
      <c r="E183" s="31">
        <f t="shared" si="19"/>
        <v>2.4149187308687155E-2</v>
      </c>
      <c r="F183" s="32" t="s">
        <v>217</v>
      </c>
    </row>
    <row r="184" spans="1:7" ht="24.95" customHeight="1" x14ac:dyDescent="0.25">
      <c r="A184" s="29" t="s">
        <v>225</v>
      </c>
      <c r="B184" s="30">
        <v>83534</v>
      </c>
      <c r="C184" s="30">
        <v>85315</v>
      </c>
      <c r="D184" s="30">
        <f t="shared" si="18"/>
        <v>1781</v>
      </c>
      <c r="E184" s="31">
        <f t="shared" si="19"/>
        <v>2.1320659851078602E-2</v>
      </c>
      <c r="F184" s="32" t="s">
        <v>217</v>
      </c>
    </row>
    <row r="185" spans="1:7" ht="24.95" customHeight="1" x14ac:dyDescent="0.3">
      <c r="A185" s="29" t="s">
        <v>322</v>
      </c>
      <c r="B185" s="30">
        <v>72000</v>
      </c>
      <c r="C185" s="30">
        <v>72000</v>
      </c>
      <c r="D185" s="30">
        <f t="shared" si="18"/>
        <v>0</v>
      </c>
      <c r="E185" s="31">
        <f t="shared" si="19"/>
        <v>0</v>
      </c>
      <c r="F185" s="32" t="s">
        <v>226</v>
      </c>
      <c r="G185" s="64"/>
    </row>
    <row r="186" spans="1:7" ht="24.95" customHeight="1" x14ac:dyDescent="0.25">
      <c r="A186" s="29" t="s">
        <v>219</v>
      </c>
      <c r="B186" s="30">
        <v>71983</v>
      </c>
      <c r="C186" s="30">
        <v>73910</v>
      </c>
      <c r="D186" s="30">
        <f t="shared" si="18"/>
        <v>1927</v>
      </c>
      <c r="E186" s="31">
        <f t="shared" si="19"/>
        <v>2.6770209632829972E-2</v>
      </c>
      <c r="F186" s="32" t="s">
        <v>317</v>
      </c>
    </row>
    <row r="187" spans="1:7" ht="24.95" customHeight="1" x14ac:dyDescent="0.25">
      <c r="A187" s="29" t="s">
        <v>220</v>
      </c>
      <c r="B187" s="30">
        <v>85783</v>
      </c>
      <c r="C187" s="30">
        <v>92433</v>
      </c>
      <c r="D187" s="30">
        <f t="shared" si="18"/>
        <v>6650</v>
      </c>
      <c r="E187" s="31">
        <f t="shared" si="19"/>
        <v>7.7521187181609413E-2</v>
      </c>
      <c r="F187" s="32" t="s">
        <v>317</v>
      </c>
    </row>
    <row r="188" spans="1:7" ht="24.95" customHeight="1" x14ac:dyDescent="0.25">
      <c r="A188" s="29" t="s">
        <v>221</v>
      </c>
      <c r="B188" s="30">
        <v>82501</v>
      </c>
      <c r="C188" s="30">
        <v>87361</v>
      </c>
      <c r="D188" s="30">
        <f t="shared" si="18"/>
        <v>4860</v>
      </c>
      <c r="E188" s="31">
        <f t="shared" si="19"/>
        <v>5.8908376868159175E-2</v>
      </c>
      <c r="F188" s="32" t="s">
        <v>317</v>
      </c>
    </row>
    <row r="189" spans="1:7" ht="24.95" customHeight="1" x14ac:dyDescent="0.25">
      <c r="A189" s="29" t="s">
        <v>222</v>
      </c>
      <c r="B189" s="30">
        <v>82367</v>
      </c>
      <c r="C189" s="30">
        <v>82275</v>
      </c>
      <c r="D189" s="30">
        <f t="shared" si="18"/>
        <v>-92</v>
      </c>
      <c r="E189" s="31">
        <f t="shared" si="19"/>
        <v>-1.1169521774497069E-3</v>
      </c>
      <c r="F189" s="32" t="s">
        <v>317</v>
      </c>
    </row>
    <row r="190" spans="1:7" ht="24.95" customHeight="1" x14ac:dyDescent="0.25">
      <c r="A190" s="29" t="s">
        <v>223</v>
      </c>
      <c r="B190" s="30">
        <v>91489</v>
      </c>
      <c r="C190" s="30">
        <v>93524</v>
      </c>
      <c r="D190" s="30">
        <f t="shared" si="18"/>
        <v>2035</v>
      </c>
      <c r="E190" s="31">
        <f t="shared" si="19"/>
        <v>2.2243111193695417E-2</v>
      </c>
      <c r="F190" s="32" t="s">
        <v>317</v>
      </c>
    </row>
    <row r="191" spans="1:7" ht="24.95" customHeight="1" x14ac:dyDescent="0.25">
      <c r="A191" s="29" t="s">
        <v>224</v>
      </c>
      <c r="B191" s="30">
        <v>88883</v>
      </c>
      <c r="C191" s="30">
        <v>90671</v>
      </c>
      <c r="D191" s="30">
        <f t="shared" si="18"/>
        <v>1788</v>
      </c>
      <c r="E191" s="31">
        <f t="shared" si="19"/>
        <v>2.0116332707041842E-2</v>
      </c>
      <c r="F191" s="32" t="s">
        <v>317</v>
      </c>
    </row>
    <row r="192" spans="1:7" ht="24.95" customHeight="1" x14ac:dyDescent="0.25">
      <c r="A192" s="29" t="s">
        <v>225</v>
      </c>
      <c r="B192" s="30">
        <v>79830</v>
      </c>
      <c r="C192" s="30">
        <v>84204</v>
      </c>
      <c r="D192" s="30">
        <f t="shared" si="18"/>
        <v>4374</v>
      </c>
      <c r="E192" s="31">
        <f t="shared" si="19"/>
        <v>5.4791431792559186E-2</v>
      </c>
      <c r="F192" s="32" t="s">
        <v>317</v>
      </c>
    </row>
    <row r="193" spans="1:11" ht="30" customHeight="1" x14ac:dyDescent="0.25">
      <c r="A193" s="12" t="s">
        <v>227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228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334</v>
      </c>
    </row>
    <row r="195" spans="1:11" ht="24.95" customHeight="1" x14ac:dyDescent="0.25">
      <c r="A195" s="29" t="s">
        <v>228</v>
      </c>
      <c r="B195" s="30">
        <v>47848</v>
      </c>
      <c r="C195" s="30">
        <v>44948</v>
      </c>
      <c r="D195" s="30">
        <f t="shared" si="20"/>
        <v>-2900</v>
      </c>
      <c r="E195" s="31">
        <f t="shared" si="21"/>
        <v>-6.0608593880621967E-2</v>
      </c>
      <c r="F195" s="32" t="s">
        <v>229</v>
      </c>
    </row>
    <row r="196" spans="1:11" ht="24.95" customHeight="1" x14ac:dyDescent="0.25">
      <c r="A196" s="29" t="s">
        <v>230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334</v>
      </c>
    </row>
    <row r="197" spans="1:11" ht="24.95" customHeight="1" x14ac:dyDescent="0.25">
      <c r="A197" s="29" t="s">
        <v>230</v>
      </c>
      <c r="B197" s="30">
        <v>48125</v>
      </c>
      <c r="C197" s="30">
        <v>45225</v>
      </c>
      <c r="D197" s="30">
        <f t="shared" si="20"/>
        <v>-2900</v>
      </c>
      <c r="E197" s="31">
        <f t="shared" si="21"/>
        <v>-6.0259740259740263E-2</v>
      </c>
      <c r="F197" s="32" t="s">
        <v>229</v>
      </c>
    </row>
    <row r="198" spans="1:11" ht="24.95" customHeight="1" x14ac:dyDescent="0.25">
      <c r="A198" s="29" t="s">
        <v>231</v>
      </c>
      <c r="B198" s="30">
        <v>46988</v>
      </c>
      <c r="C198" s="30">
        <v>43996</v>
      </c>
      <c r="D198" s="30">
        <f t="shared" si="20"/>
        <v>-2992</v>
      </c>
      <c r="E198" s="31">
        <f t="shared" si="21"/>
        <v>-6.3675832127351659E-2</v>
      </c>
      <c r="F198" s="32" t="s">
        <v>334</v>
      </c>
    </row>
    <row r="199" spans="1:11" ht="24.95" customHeight="1" x14ac:dyDescent="0.25">
      <c r="A199" s="29" t="s">
        <v>231</v>
      </c>
      <c r="B199" s="30">
        <v>48884</v>
      </c>
      <c r="C199" s="30">
        <v>45984</v>
      </c>
      <c r="D199" s="30">
        <f t="shared" si="20"/>
        <v>-2900</v>
      </c>
      <c r="E199" s="31">
        <f t="shared" si="21"/>
        <v>-5.9324114229604777E-2</v>
      </c>
      <c r="F199" s="32" t="s">
        <v>229</v>
      </c>
    </row>
    <row r="200" spans="1:11" ht="24.95" customHeight="1" x14ac:dyDescent="0.25">
      <c r="A200" s="29" t="s">
        <v>232</v>
      </c>
      <c r="B200" s="30">
        <v>48327</v>
      </c>
      <c r="C200" s="30">
        <v>48177</v>
      </c>
      <c r="D200" s="30">
        <f t="shared" si="20"/>
        <v>-150</v>
      </c>
      <c r="E200" s="31">
        <f t="shared" si="21"/>
        <v>-3.1038549878949656E-3</v>
      </c>
      <c r="F200" s="32" t="s">
        <v>229</v>
      </c>
    </row>
    <row r="201" spans="1:11" ht="24.95" customHeight="1" x14ac:dyDescent="0.25">
      <c r="A201" s="29" t="s">
        <v>232</v>
      </c>
      <c r="B201" s="30">
        <v>48394</v>
      </c>
      <c r="C201" s="30">
        <v>48244</v>
      </c>
      <c r="D201" s="30">
        <f t="shared" si="20"/>
        <v>-150</v>
      </c>
      <c r="E201" s="31">
        <f t="shared" si="21"/>
        <v>-3.0995577964210439E-3</v>
      </c>
      <c r="F201" s="32" t="s">
        <v>333</v>
      </c>
    </row>
    <row r="202" spans="1:11" ht="24.95" customHeight="1" x14ac:dyDescent="0.4">
      <c r="A202" s="29" t="s">
        <v>233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333</v>
      </c>
      <c r="G202" s="57"/>
    </row>
    <row r="203" spans="1:11" ht="24.95" customHeight="1" x14ac:dyDescent="0.25">
      <c r="A203" s="29" t="s">
        <v>234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334</v>
      </c>
    </row>
    <row r="204" spans="1:11" ht="24.95" customHeight="1" x14ac:dyDescent="0.25">
      <c r="A204" s="29" t="s">
        <v>235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229</v>
      </c>
    </row>
    <row r="205" spans="1:11" ht="30" customHeight="1" x14ac:dyDescent="0.25">
      <c r="A205" s="12" t="s">
        <v>236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237</v>
      </c>
      <c r="B206" s="30">
        <v>48470</v>
      </c>
      <c r="C206" s="30">
        <v>46170</v>
      </c>
      <c r="D206" s="30">
        <f>C206-B206</f>
        <v>-2300</v>
      </c>
      <c r="E206" s="31">
        <f>D206/B206</f>
        <v>-4.7452032184856614E-2</v>
      </c>
      <c r="F206" s="32" t="s">
        <v>345</v>
      </c>
      <c r="G206" s="54"/>
    </row>
    <row r="207" spans="1:11" ht="24.95" customHeight="1" x14ac:dyDescent="0.3">
      <c r="A207" s="29" t="s">
        <v>238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239</v>
      </c>
      <c r="G207" s="54"/>
    </row>
    <row r="208" spans="1:11" ht="24.95" customHeight="1" x14ac:dyDescent="0.3">
      <c r="A208" s="29" t="s">
        <v>240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241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242</v>
      </c>
      <c r="B209" s="30">
        <v>55932</v>
      </c>
      <c r="C209" s="30">
        <v>54938</v>
      </c>
      <c r="D209" s="30">
        <f>C209-B209</f>
        <v>-994</v>
      </c>
      <c r="E209" s="31">
        <f>D209/B209</f>
        <v>-1.7771579775441609E-2</v>
      </c>
      <c r="F209" s="32" t="s">
        <v>346</v>
      </c>
      <c r="G209" s="54"/>
    </row>
    <row r="210" spans="1:7" ht="24.95" customHeight="1" x14ac:dyDescent="0.3">
      <c r="A210" s="29" t="s">
        <v>243</v>
      </c>
      <c r="B210" s="30">
        <v>41500</v>
      </c>
      <c r="C210" s="30">
        <v>65600</v>
      </c>
      <c r="D210" s="30">
        <f>C210-B210</f>
        <v>24100</v>
      </c>
      <c r="E210" s="31">
        <f>D210/B210</f>
        <v>0.58072289156626511</v>
      </c>
      <c r="F210" s="32" t="s">
        <v>347</v>
      </c>
      <c r="G210" s="54"/>
    </row>
    <row r="211" spans="1:7" ht="30" customHeight="1" x14ac:dyDescent="0.25">
      <c r="A211" s="12" t="s">
        <v>244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245</v>
      </c>
      <c r="B212" s="30">
        <v>48050</v>
      </c>
      <c r="C212" s="30">
        <v>48050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246</v>
      </c>
    </row>
    <row r="213" spans="1:7" ht="24.95" customHeight="1" x14ac:dyDescent="0.25">
      <c r="A213" s="29" t="s">
        <v>247</v>
      </c>
      <c r="B213" s="30">
        <v>43096</v>
      </c>
      <c r="C213" s="30">
        <v>42009</v>
      </c>
      <c r="D213" s="30">
        <f t="shared" si="22"/>
        <v>-1087</v>
      </c>
      <c r="E213" s="31">
        <f t="shared" si="23"/>
        <v>-2.5222758492667533E-2</v>
      </c>
      <c r="F213" s="32" t="s">
        <v>325</v>
      </c>
    </row>
    <row r="214" spans="1:7" ht="24.95" customHeight="1" x14ac:dyDescent="0.25">
      <c r="A214" s="29" t="s">
        <v>249</v>
      </c>
      <c r="B214" s="30">
        <v>47218</v>
      </c>
      <c r="C214" s="30">
        <v>45329</v>
      </c>
      <c r="D214" s="30">
        <f t="shared" si="22"/>
        <v>-1889</v>
      </c>
      <c r="E214" s="31">
        <f t="shared" si="23"/>
        <v>-4.0005929941971281E-2</v>
      </c>
      <c r="F214" s="32" t="s">
        <v>250</v>
      </c>
    </row>
    <row r="215" spans="1:7" ht="24.95" customHeight="1" x14ac:dyDescent="0.25">
      <c r="A215" s="29" t="s">
        <v>251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252</v>
      </c>
    </row>
    <row r="216" spans="1:7" ht="24.95" customHeight="1" x14ac:dyDescent="0.25">
      <c r="A216" s="29" t="s">
        <v>253</v>
      </c>
      <c r="B216" s="30">
        <v>49125</v>
      </c>
      <c r="C216" s="30">
        <v>49541</v>
      </c>
      <c r="D216" s="30">
        <f t="shared" si="22"/>
        <v>416</v>
      </c>
      <c r="E216" s="31">
        <f t="shared" si="23"/>
        <v>8.4681933842239189E-3</v>
      </c>
      <c r="F216" s="32" t="s">
        <v>324</v>
      </c>
    </row>
    <row r="217" spans="1:7" ht="24.95" customHeight="1" x14ac:dyDescent="0.25">
      <c r="A217" s="29" t="s">
        <v>254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255</v>
      </c>
    </row>
    <row r="218" spans="1:7" ht="24.95" customHeight="1" x14ac:dyDescent="0.25">
      <c r="A218" s="29" t="s">
        <v>256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349</v>
      </c>
    </row>
    <row r="219" spans="1:7" ht="24.95" customHeight="1" x14ac:dyDescent="0.25">
      <c r="A219" s="29" t="s">
        <v>257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349</v>
      </c>
    </row>
    <row r="220" spans="1:7" ht="24.95" customHeight="1" x14ac:dyDescent="0.25">
      <c r="A220" s="35" t="s">
        <v>258</v>
      </c>
      <c r="B220" s="30">
        <v>46945</v>
      </c>
      <c r="C220" s="30">
        <v>44540</v>
      </c>
      <c r="D220" s="30">
        <f t="shared" si="22"/>
        <v>-2405</v>
      </c>
      <c r="E220" s="31">
        <f t="shared" si="23"/>
        <v>-5.12301629566514E-2</v>
      </c>
      <c r="F220" s="32" t="s">
        <v>362</v>
      </c>
    </row>
    <row r="221" spans="1:7" ht="30" customHeight="1" x14ac:dyDescent="0.25">
      <c r="A221" s="12" t="s">
        <v>259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260</v>
      </c>
      <c r="B222" s="30">
        <v>48300</v>
      </c>
      <c r="C222" s="30">
        <v>47000</v>
      </c>
      <c r="D222" s="30">
        <f t="shared" ref="D222:D233" si="24">C222-B222</f>
        <v>-1300</v>
      </c>
      <c r="E222" s="31">
        <f t="shared" ref="E222:E233" si="25">D222/B222</f>
        <v>-2.6915113871635612E-2</v>
      </c>
      <c r="F222" s="32" t="s">
        <v>261</v>
      </c>
    </row>
    <row r="223" spans="1:7" ht="24.95" customHeight="1" x14ac:dyDescent="0.25">
      <c r="A223" s="35" t="s">
        <v>262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263</v>
      </c>
    </row>
    <row r="224" spans="1:7" ht="24.95" customHeight="1" x14ac:dyDescent="0.25">
      <c r="A224" s="29" t="s">
        <v>264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265</v>
      </c>
    </row>
    <row r="225" spans="1:6" ht="24.95" customHeight="1" x14ac:dyDescent="0.25">
      <c r="A225" s="29" t="s">
        <v>266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267</v>
      </c>
    </row>
    <row r="226" spans="1:6" ht="24.95" customHeight="1" x14ac:dyDescent="0.25">
      <c r="A226" s="29" t="s">
        <v>268</v>
      </c>
      <c r="B226" s="30">
        <v>43580</v>
      </c>
      <c r="C226" s="30">
        <v>46580</v>
      </c>
      <c r="D226" s="30">
        <f t="shared" si="24"/>
        <v>3000</v>
      </c>
      <c r="E226" s="31">
        <f t="shared" si="25"/>
        <v>6.8838916934373565E-2</v>
      </c>
      <c r="F226" s="32" t="s">
        <v>269</v>
      </c>
    </row>
    <row r="227" spans="1:6" ht="24.95" customHeight="1" x14ac:dyDescent="0.25">
      <c r="A227" s="29" t="s">
        <v>270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340</v>
      </c>
    </row>
    <row r="228" spans="1:6" ht="24.95" customHeight="1" x14ac:dyDescent="0.25">
      <c r="A228" s="29" t="s">
        <v>271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248</v>
      </c>
    </row>
    <row r="229" spans="1:6" ht="24.95" customHeight="1" x14ac:dyDescent="0.25">
      <c r="A229" s="29" t="s">
        <v>272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319</v>
      </c>
    </row>
    <row r="230" spans="1:6" ht="24.95" customHeight="1" x14ac:dyDescent="0.25">
      <c r="A230" s="29" t="s">
        <v>272</v>
      </c>
      <c r="B230" s="30">
        <v>40612</v>
      </c>
      <c r="C230" s="30">
        <v>40612</v>
      </c>
      <c r="D230" s="30">
        <f t="shared" si="24"/>
        <v>0</v>
      </c>
      <c r="E230" s="31">
        <f t="shared" si="25"/>
        <v>0</v>
      </c>
      <c r="F230" s="32" t="s">
        <v>337</v>
      </c>
    </row>
    <row r="231" spans="1:6" ht="24.95" customHeight="1" x14ac:dyDescent="0.25">
      <c r="A231" s="29" t="s">
        <v>273</v>
      </c>
      <c r="B231" s="30">
        <v>50483</v>
      </c>
      <c r="C231" s="30">
        <v>50483</v>
      </c>
      <c r="D231" s="30">
        <f t="shared" si="24"/>
        <v>0</v>
      </c>
      <c r="E231" s="31">
        <f t="shared" si="25"/>
        <v>0</v>
      </c>
      <c r="F231" s="32" t="s">
        <v>274</v>
      </c>
    </row>
    <row r="232" spans="1:6" ht="24.95" customHeight="1" x14ac:dyDescent="0.25">
      <c r="A232" s="29" t="s">
        <v>275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276</v>
      </c>
    </row>
    <row r="233" spans="1:6" ht="24.95" customHeight="1" x14ac:dyDescent="0.25">
      <c r="A233" s="29" t="s">
        <v>275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277</v>
      </c>
    </row>
    <row r="234" spans="1:6" ht="30" customHeight="1" x14ac:dyDescent="0.25">
      <c r="A234" s="12" t="s">
        <v>278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279</v>
      </c>
      <c r="B235" s="30">
        <v>48600</v>
      </c>
      <c r="C235" s="30">
        <v>47900</v>
      </c>
      <c r="D235" s="30">
        <f t="shared" ref="D235:D240" si="26">C235-B235</f>
        <v>-700</v>
      </c>
      <c r="E235" s="31">
        <f t="shared" ref="E235:E240" si="27">D235/B235</f>
        <v>-1.4403292181069959E-2</v>
      </c>
      <c r="F235" s="32" t="s">
        <v>280</v>
      </c>
    </row>
    <row r="236" spans="1:6" ht="24.95" customHeight="1" x14ac:dyDescent="0.25">
      <c r="A236" s="29" t="s">
        <v>279</v>
      </c>
      <c r="B236" s="30">
        <v>49800</v>
      </c>
      <c r="C236" s="30">
        <v>48000</v>
      </c>
      <c r="D236" s="30">
        <f t="shared" si="26"/>
        <v>-1800</v>
      </c>
      <c r="E236" s="31">
        <f t="shared" si="27"/>
        <v>-3.614457831325301E-2</v>
      </c>
      <c r="F236" s="32" t="s">
        <v>281</v>
      </c>
    </row>
    <row r="237" spans="1:6" ht="24.95" customHeight="1" x14ac:dyDescent="0.25">
      <c r="A237" s="29" t="s">
        <v>282</v>
      </c>
      <c r="B237" s="30">
        <v>48800</v>
      </c>
      <c r="C237" s="30">
        <v>48800</v>
      </c>
      <c r="D237" s="30">
        <f t="shared" si="26"/>
        <v>0</v>
      </c>
      <c r="E237" s="31">
        <f t="shared" si="27"/>
        <v>0</v>
      </c>
      <c r="F237" s="32" t="s">
        <v>283</v>
      </c>
    </row>
    <row r="238" spans="1:6" ht="24.95" customHeight="1" x14ac:dyDescent="0.25">
      <c r="A238" s="29" t="s">
        <v>284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336</v>
      </c>
    </row>
    <row r="239" spans="1:6" ht="24.95" customHeight="1" x14ac:dyDescent="0.25">
      <c r="A239" s="29" t="s">
        <v>284</v>
      </c>
      <c r="B239" s="30">
        <v>48300</v>
      </c>
      <c r="C239" s="30">
        <v>46800</v>
      </c>
      <c r="D239" s="30">
        <f t="shared" si="26"/>
        <v>-1500</v>
      </c>
      <c r="E239" s="31">
        <f t="shared" si="27"/>
        <v>-3.1055900621118012E-2</v>
      </c>
      <c r="F239" s="32" t="s">
        <v>285</v>
      </c>
    </row>
    <row r="240" spans="1:6" ht="24.95" customHeight="1" x14ac:dyDescent="0.25">
      <c r="A240" s="29" t="s">
        <v>284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286</v>
      </c>
    </row>
    <row r="241" spans="1:11" ht="30" customHeight="1" x14ac:dyDescent="0.25">
      <c r="A241" s="12" t="s">
        <v>287</v>
      </c>
      <c r="B241" s="23"/>
      <c r="C241" s="23"/>
      <c r="D241" s="23"/>
      <c r="E241" s="24"/>
      <c r="F241" s="13"/>
    </row>
    <row r="242" spans="1:11" ht="24.95" customHeight="1" x14ac:dyDescent="0.35">
      <c r="A242" s="29" t="s">
        <v>288</v>
      </c>
      <c r="B242" s="30">
        <v>54235</v>
      </c>
      <c r="C242" s="30">
        <v>52430</v>
      </c>
      <c r="D242" s="30">
        <f t="shared" ref="D242:D259" si="28">C242-B242</f>
        <v>-1805</v>
      </c>
      <c r="E242" s="31">
        <f t="shared" ref="E242:E258" si="29">D242/B242</f>
        <v>-3.32810915460496E-2</v>
      </c>
      <c r="F242" s="32" t="s">
        <v>289</v>
      </c>
      <c r="G242" s="44"/>
      <c r="I242" s="25"/>
      <c r="J242" s="26"/>
      <c r="K242" s="27"/>
    </row>
    <row r="243" spans="1:11" ht="24.95" customHeight="1" x14ac:dyDescent="0.35">
      <c r="A243" s="29" t="s">
        <v>290</v>
      </c>
      <c r="B243" s="30">
        <v>52348</v>
      </c>
      <c r="C243" s="30">
        <v>50547</v>
      </c>
      <c r="D243" s="30">
        <f t="shared" si="28"/>
        <v>-1801</v>
      </c>
      <c r="E243" s="31">
        <f t="shared" si="29"/>
        <v>-3.4404370749598838E-2</v>
      </c>
      <c r="F243" s="32" t="s">
        <v>289</v>
      </c>
      <c r="G243" s="44"/>
      <c r="I243" s="25"/>
      <c r="J243" s="26"/>
      <c r="K243" s="27"/>
    </row>
    <row r="244" spans="1:11" ht="24.95" customHeight="1" x14ac:dyDescent="0.35">
      <c r="A244" s="29" t="s">
        <v>291</v>
      </c>
      <c r="B244" s="30">
        <v>51233</v>
      </c>
      <c r="C244" s="30">
        <v>49429</v>
      </c>
      <c r="D244" s="30">
        <f t="shared" si="28"/>
        <v>-1804</v>
      </c>
      <c r="E244" s="31">
        <f t="shared" si="29"/>
        <v>-3.5211679971893117E-2</v>
      </c>
      <c r="F244" s="32" t="s">
        <v>289</v>
      </c>
      <c r="G244" s="44"/>
      <c r="I244" s="25"/>
      <c r="J244" s="26"/>
      <c r="K244" s="27"/>
    </row>
    <row r="245" spans="1:11" ht="24.95" customHeight="1" x14ac:dyDescent="0.35">
      <c r="A245" s="29" t="s">
        <v>292</v>
      </c>
      <c r="B245" s="30">
        <v>51681</v>
      </c>
      <c r="C245" s="30">
        <v>48965</v>
      </c>
      <c r="D245" s="30">
        <f t="shared" si="28"/>
        <v>-2716</v>
      </c>
      <c r="E245" s="31">
        <f t="shared" si="29"/>
        <v>-5.255316267100095E-2</v>
      </c>
      <c r="F245" s="32" t="s">
        <v>289</v>
      </c>
      <c r="G245" s="44"/>
      <c r="I245" s="25"/>
      <c r="J245" s="26"/>
      <c r="K245" s="27"/>
    </row>
    <row r="246" spans="1:11" ht="24.95" customHeight="1" x14ac:dyDescent="0.35">
      <c r="A246" s="29" t="s">
        <v>293</v>
      </c>
      <c r="B246" s="30">
        <v>48137</v>
      </c>
      <c r="C246" s="30">
        <v>46796</v>
      </c>
      <c r="D246" s="30">
        <f t="shared" si="28"/>
        <v>-1341</v>
      </c>
      <c r="E246" s="31">
        <f t="shared" si="29"/>
        <v>-2.7857988657373746E-2</v>
      </c>
      <c r="F246" s="32" t="s">
        <v>294</v>
      </c>
      <c r="G246" s="44"/>
      <c r="I246" s="25"/>
      <c r="J246" s="26"/>
      <c r="K246" s="27"/>
    </row>
    <row r="247" spans="1:11" ht="24.95" customHeight="1" x14ac:dyDescent="0.35">
      <c r="A247" s="29" t="s">
        <v>295</v>
      </c>
      <c r="B247" s="30">
        <v>48716</v>
      </c>
      <c r="C247" s="30">
        <v>47543</v>
      </c>
      <c r="D247" s="30">
        <f t="shared" si="28"/>
        <v>-1173</v>
      </c>
      <c r="E247" s="31">
        <f t="shared" si="29"/>
        <v>-2.4078331554314804E-2</v>
      </c>
      <c r="F247" s="32" t="s">
        <v>314</v>
      </c>
      <c r="G247" s="44"/>
      <c r="I247" s="25"/>
      <c r="J247" s="26"/>
      <c r="K247" s="27"/>
    </row>
    <row r="248" spans="1:11" ht="24.95" customHeight="1" x14ac:dyDescent="0.35">
      <c r="A248" s="29" t="s">
        <v>296</v>
      </c>
      <c r="B248" s="30">
        <v>49776</v>
      </c>
      <c r="C248" s="30">
        <v>48414</v>
      </c>
      <c r="D248" s="30">
        <f t="shared" si="28"/>
        <v>-1362</v>
      </c>
      <c r="E248" s="31">
        <f t="shared" si="29"/>
        <v>-2.7362584378013501E-2</v>
      </c>
      <c r="F248" s="32" t="s">
        <v>297</v>
      </c>
      <c r="G248" s="44"/>
      <c r="I248" s="25"/>
      <c r="J248" s="26"/>
      <c r="K248" s="27"/>
    </row>
    <row r="249" spans="1:11" ht="24.95" customHeight="1" x14ac:dyDescent="0.35">
      <c r="A249" s="29" t="s">
        <v>298</v>
      </c>
      <c r="B249" s="30">
        <v>45810</v>
      </c>
      <c r="C249" s="30">
        <v>46880</v>
      </c>
      <c r="D249" s="30">
        <f t="shared" si="28"/>
        <v>1070</v>
      </c>
      <c r="E249" s="31">
        <f t="shared" si="29"/>
        <v>2.3357345557738485E-2</v>
      </c>
      <c r="F249" s="32" t="s">
        <v>299</v>
      </c>
      <c r="G249" s="44"/>
      <c r="I249" s="25"/>
      <c r="J249" s="26"/>
      <c r="K249" s="27"/>
    </row>
    <row r="250" spans="1:11" ht="24.95" customHeight="1" x14ac:dyDescent="0.35">
      <c r="A250" s="29" t="s">
        <v>300</v>
      </c>
      <c r="B250" s="30">
        <v>49832</v>
      </c>
      <c r="C250" s="30">
        <v>48740</v>
      </c>
      <c r="D250" s="30">
        <f t="shared" si="28"/>
        <v>-1092</v>
      </c>
      <c r="E250" s="31">
        <f t="shared" si="29"/>
        <v>-2.1913629796114945E-2</v>
      </c>
      <c r="F250" s="32" t="s">
        <v>301</v>
      </c>
      <c r="G250" s="44"/>
      <c r="I250" s="25"/>
      <c r="J250" s="26"/>
      <c r="K250" s="27"/>
    </row>
    <row r="251" spans="1:11" ht="24.95" customHeight="1" x14ac:dyDescent="0.35">
      <c r="A251" s="29" t="s">
        <v>302</v>
      </c>
      <c r="B251" s="30">
        <v>49002</v>
      </c>
      <c r="C251" s="30">
        <v>49002</v>
      </c>
      <c r="D251" s="30">
        <f t="shared" si="28"/>
        <v>0</v>
      </c>
      <c r="E251" s="31">
        <f t="shared" si="29"/>
        <v>0</v>
      </c>
      <c r="F251" s="32" t="s">
        <v>303</v>
      </c>
      <c r="G251" s="44"/>
      <c r="I251" s="25"/>
      <c r="J251" s="26"/>
      <c r="K251" s="28"/>
    </row>
    <row r="252" spans="1:11" ht="24.95" customHeight="1" x14ac:dyDescent="0.35">
      <c r="A252" s="29" t="s">
        <v>304</v>
      </c>
      <c r="B252" s="30">
        <v>50036</v>
      </c>
      <c r="C252" s="30">
        <v>49618</v>
      </c>
      <c r="D252" s="30">
        <f t="shared" si="28"/>
        <v>-418</v>
      </c>
      <c r="E252" s="31">
        <f t="shared" si="29"/>
        <v>-8.3539851307058918E-3</v>
      </c>
      <c r="F252" s="32" t="s">
        <v>305</v>
      </c>
      <c r="G252" s="44"/>
      <c r="I252" s="25"/>
      <c r="J252" s="26"/>
      <c r="K252" s="27"/>
    </row>
    <row r="253" spans="1:11" ht="24.95" customHeight="1" x14ac:dyDescent="0.35">
      <c r="A253" s="29" t="s">
        <v>306</v>
      </c>
      <c r="B253" s="30">
        <v>49112</v>
      </c>
      <c r="C253" s="30">
        <v>49112</v>
      </c>
      <c r="D253" s="30">
        <f t="shared" si="28"/>
        <v>0</v>
      </c>
      <c r="E253" s="31">
        <f t="shared" si="29"/>
        <v>0</v>
      </c>
      <c r="F253" s="32" t="s">
        <v>307</v>
      </c>
      <c r="G253" s="44"/>
      <c r="I253" s="25"/>
      <c r="J253" s="26"/>
      <c r="K253" s="27"/>
    </row>
    <row r="254" spans="1:11" ht="24.95" customHeight="1" x14ac:dyDescent="0.35">
      <c r="A254" s="29" t="s">
        <v>338</v>
      </c>
      <c r="B254" s="30">
        <v>51392</v>
      </c>
      <c r="C254" s="30">
        <v>49847</v>
      </c>
      <c r="D254" s="30">
        <f t="shared" si="28"/>
        <v>-1545</v>
      </c>
      <c r="E254" s="31">
        <f t="shared" si="29"/>
        <v>-3.0063044831880447E-2</v>
      </c>
      <c r="F254" s="32" t="s">
        <v>359</v>
      </c>
      <c r="G254" s="44"/>
      <c r="I254" s="25"/>
      <c r="J254" s="26"/>
      <c r="K254" s="27"/>
    </row>
    <row r="255" spans="1:11" ht="24.95" customHeight="1" x14ac:dyDescent="0.35">
      <c r="A255" s="29" t="s">
        <v>308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309</v>
      </c>
      <c r="G255" s="44"/>
      <c r="I255" s="25"/>
      <c r="J255" s="26"/>
      <c r="K255" s="27"/>
    </row>
    <row r="256" spans="1:11" ht="24.95" customHeight="1" x14ac:dyDescent="0.35">
      <c r="A256" s="29" t="s">
        <v>310</v>
      </c>
      <c r="B256" s="30">
        <v>49446</v>
      </c>
      <c r="C256" s="30">
        <v>49446</v>
      </c>
      <c r="D256" s="30">
        <f t="shared" si="28"/>
        <v>0</v>
      </c>
      <c r="E256" s="31">
        <f t="shared" si="29"/>
        <v>0</v>
      </c>
      <c r="F256" s="32" t="s">
        <v>315</v>
      </c>
      <c r="G256" s="44"/>
      <c r="I256" s="25"/>
      <c r="J256" s="26"/>
      <c r="K256" s="27"/>
    </row>
    <row r="257" spans="1:11" ht="24.95" customHeight="1" x14ac:dyDescent="0.35">
      <c r="A257" s="29" t="s">
        <v>311</v>
      </c>
      <c r="B257" s="30">
        <v>47022</v>
      </c>
      <c r="C257" s="30">
        <v>47022</v>
      </c>
      <c r="D257" s="30">
        <f t="shared" si="28"/>
        <v>0</v>
      </c>
      <c r="E257" s="31">
        <f t="shared" si="29"/>
        <v>0</v>
      </c>
      <c r="F257" s="32" t="s">
        <v>316</v>
      </c>
      <c r="G257" s="44"/>
      <c r="I257" s="25"/>
      <c r="J257" s="26"/>
      <c r="K257" s="27"/>
    </row>
    <row r="258" spans="1:11" ht="24.95" customHeight="1" x14ac:dyDescent="0.35">
      <c r="A258" s="37" t="s">
        <v>312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313</v>
      </c>
      <c r="G258" s="44"/>
      <c r="I258" s="25"/>
      <c r="J258" s="26"/>
      <c r="K258" s="27"/>
    </row>
    <row r="259" spans="1:11" ht="45" customHeight="1" x14ac:dyDescent="0.3">
      <c r="A259" s="15" t="s">
        <v>320</v>
      </c>
      <c r="B259" s="16">
        <f>AVERAGE(B8:B258)</f>
        <v>54624.17806306306</v>
      </c>
      <c r="C259" s="16">
        <f>AVERAGE(C8:C258)</f>
        <v>54584.995495495496</v>
      </c>
      <c r="D259" s="16">
        <f t="shared" si="28"/>
        <v>-39.182567567564547</v>
      </c>
      <c r="E259" s="60">
        <f t="shared" ref="E259" si="30">D259/B259</f>
        <v>-7.1731180142113387E-4</v>
      </c>
      <c r="F259" s="17"/>
      <c r="I259" s="25"/>
      <c r="J259" s="26"/>
      <c r="K259" s="27"/>
    </row>
    <row r="260" spans="1:11" ht="30" customHeight="1" x14ac:dyDescent="0.45">
      <c r="B260" s="55"/>
      <c r="C260" s="55"/>
      <c r="D260" s="56"/>
      <c r="E260" s="48"/>
      <c r="F260" s="3"/>
    </row>
    <row r="261" spans="1:11" ht="45.75" customHeight="1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buh</cp:lastModifiedBy>
  <cp:lastPrinted>2019-02-28T20:10:14Z</cp:lastPrinted>
  <dcterms:created xsi:type="dcterms:W3CDTF">2015-03-02T10:32:26Z</dcterms:created>
  <dcterms:modified xsi:type="dcterms:W3CDTF">2019-02-28T20:10:24Z</dcterms:modified>
</cp:coreProperties>
</file>