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isova_IE\Desktop\2018\Сайт Росавиации\Рабочая группа по актуализации сайта\2026\Актуализация по поручению 13_15-ПОР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D15" i="1"/>
  <c r="C15" i="1"/>
  <c r="E14" i="1"/>
  <c r="E13" i="1"/>
  <c r="E12" i="1"/>
  <c r="D11" i="1"/>
  <c r="D6" i="1" s="1"/>
  <c r="C11" i="1"/>
  <c r="C6" i="1" s="1"/>
  <c r="C5" i="1" s="1"/>
  <c r="E10" i="1"/>
  <c r="E9" i="1"/>
  <c r="C9" i="1"/>
  <c r="E8" i="1"/>
  <c r="E7" i="1"/>
  <c r="E6" i="1" l="1"/>
  <c r="D5" i="1"/>
  <c r="E5" i="1" s="1"/>
  <c r="E11" i="1"/>
</calcChain>
</file>

<file path=xl/sharedStrings.xml><?xml version="1.0" encoding="utf-8"?>
<sst xmlns="http://schemas.openxmlformats.org/spreadsheetml/2006/main" count="42" uniqueCount="42">
  <si>
    <t>Сведения об исполнении федерального бюджета Росавиацией за 2025 год</t>
  </si>
  <si>
    <t>тыс.руб.</t>
  </si>
  <si>
    <t>№
п/п</t>
  </si>
  <si>
    <t>Наименование расходов</t>
  </si>
  <si>
    <t>Бюджетные ассигнования
на 2025 год</t>
  </si>
  <si>
    <t>Фактическое
кассовое
исполнение</t>
  </si>
  <si>
    <t>% кассового
исполнения
от годовых
бюджетных
ассигнований</t>
  </si>
  <si>
    <t xml:space="preserve">Федеральное агентство воздушного транспорта, в том числе:    </t>
  </si>
  <si>
    <t>1.</t>
  </si>
  <si>
    <t>Государственная программа Российской Федерации «Развитие транспортной системы»:</t>
  </si>
  <si>
    <t>1.1</t>
  </si>
  <si>
    <t>Комплексный план модернизации и расширения магистральной инфраструктуры, в том числе:</t>
  </si>
  <si>
    <t>1.1.1</t>
  </si>
  <si>
    <t>Федеральная программа "Развитие опорной сети аэродромов"</t>
  </si>
  <si>
    <t>1.2</t>
  </si>
  <si>
    <t>Национальный проект "Беспилотные авиационные системы"</t>
  </si>
  <si>
    <t>1.2.1</t>
  </si>
  <si>
    <t>Федеральный проект "Развитие инфраструктуры, обеспечение безопасности и формирование специализированной системы сертификации беспилотных авиационных систем"</t>
  </si>
  <si>
    <t>1.3</t>
  </si>
  <si>
    <t>Иные расходы в рамках государственной программы "Развитие транспортной системы"</t>
  </si>
  <si>
    <t>1.3.1</t>
  </si>
  <si>
    <t>Федеральный проект "Развитие инфраструктуры воздушного транспорта"</t>
  </si>
  <si>
    <t>1.3.2</t>
  </si>
  <si>
    <t>Федеральный проект "Обеспечение доступности услуг воздушного транспорта"</t>
  </si>
  <si>
    <t>1.3.3</t>
  </si>
  <si>
    <t>КПМ "Обеспечение деятельности центрального аппарата и территориальных органов Федерального агентства воздушного транспорта, а также подведомственных федеральных государственных учреждений"</t>
  </si>
  <si>
    <t>2.</t>
  </si>
  <si>
    <t>Другие программы, в том числе:</t>
  </si>
  <si>
    <t>2.1</t>
  </si>
  <si>
    <t xml:space="preserve">Государственная программа "Развитие здравоохранения"
</t>
  </si>
  <si>
    <t>2.2</t>
  </si>
  <si>
    <t xml:space="preserve">Государственная программа "Развитие образования"
</t>
  </si>
  <si>
    <t>2.3</t>
  </si>
  <si>
    <t xml:space="preserve">Государственная программа "Социальная поддержка граждан"
</t>
  </si>
  <si>
    <t>2.4</t>
  </si>
  <si>
    <t>Государственная программа "Научно-технологическое развитие
Российской Федерации"</t>
  </si>
  <si>
    <t>2.5</t>
  </si>
  <si>
    <t>Федеральный проект «Разработка, стандартизация и серийное производство БАС и комплектующих» (НИОКР)</t>
  </si>
  <si>
    <t>2.6</t>
  </si>
  <si>
    <t>Федеральный проект "Стимулирование спроса на отечественные беспилотные авиационные системы"</t>
  </si>
  <si>
    <t>2.7</t>
  </si>
  <si>
    <t>Реализация функций иных федеральных органов исполнительной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</si>
</sst>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</font>
    <font>
      <sz val="11"/>
      <color theme="1"/>
      <name val="Calibri"/>
    </font>
    <font>
      <sz val="15"/>
      <color theme="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2"/>
      <color indexed="64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 applyProtection="1">
      <alignment horizontal="center" vertical="center" shrinkToFit="1"/>
    </xf>
    <xf numFmtId="10" fontId="7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165" fontId="7" fillId="2" borderId="2" xfId="0" applyNumberFormat="1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shrinkToFit="1"/>
    </xf>
    <xf numFmtId="165" fontId="7" fillId="2" borderId="4" xfId="0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horizontal="center" vertical="center" shrinkToFit="1"/>
    </xf>
    <xf numFmtId="165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left" vertical="center" wrapText="1"/>
    </xf>
    <xf numFmtId="165" fontId="7" fillId="2" borderId="1" xfId="0" applyNumberFormat="1" applyFont="1" applyFill="1" applyBorder="1" applyAlignment="1" applyProtection="1">
      <alignment horizontal="center" vertical="center" shrinkToFi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165" fontId="8" fillId="0" borderId="6" xfId="0" applyNumberFormat="1" applyFont="1" applyBorder="1" applyAlignment="1" applyProtection="1">
      <alignment horizontal="center" vertical="center" wrapText="1" shrinkToFit="1"/>
    </xf>
    <xf numFmtId="164" fontId="9" fillId="2" borderId="0" xfId="0" applyNumberFormat="1" applyFont="1" applyFill="1" applyAlignment="1" applyProtection="1">
      <alignment horizontal="center" vertical="center" shrinkToFit="1"/>
    </xf>
    <xf numFmtId="164" fontId="9" fillId="2" borderId="0" xfId="0" applyNumberFormat="1" applyFont="1" applyFill="1" applyAlignment="1">
      <alignment horizontal="center" vertical="center" shrinkToFit="1"/>
    </xf>
    <xf numFmtId="164" fontId="9" fillId="0" borderId="0" xfId="0" applyNumberFormat="1" applyFont="1" applyAlignment="1">
      <alignment horizontal="center" vertical="center" shrinkToFit="1"/>
    </xf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F3" sqref="F3"/>
    </sheetView>
  </sheetViews>
  <sheetFormatPr defaultColWidth="11.5703125" defaultRowHeight="19.5" x14ac:dyDescent="0.3"/>
  <cols>
    <col min="1" max="1" width="7.42578125" style="2" customWidth="1"/>
    <col min="2" max="2" width="90.140625" style="2" customWidth="1"/>
    <col min="3" max="3" width="40.140625" style="2" customWidth="1"/>
    <col min="4" max="4" width="24.85546875" style="2" customWidth="1"/>
    <col min="5" max="5" width="27.7109375" style="2" customWidth="1"/>
    <col min="6" max="6" width="18" style="2" customWidth="1"/>
    <col min="7" max="7" width="22.85546875" style="2" customWidth="1"/>
    <col min="8" max="8" width="20.85546875" style="2" customWidth="1"/>
    <col min="9" max="9" width="20.140625" style="2" customWidth="1"/>
    <col min="10" max="10" width="22.85546875" style="2" customWidth="1"/>
    <col min="11" max="11" width="19.140625" style="2" customWidth="1"/>
    <col min="12" max="12" width="24.5703125" style="2" customWidth="1"/>
    <col min="13" max="13" width="20.42578125" style="2" hidden="1" customWidth="1"/>
    <col min="14" max="14" width="255" style="3" customWidth="1"/>
    <col min="15" max="15" width="76" style="2" customWidth="1"/>
    <col min="16" max="16" width="19.42578125" style="2" customWidth="1"/>
    <col min="17" max="17" width="22" style="2" customWidth="1"/>
    <col min="18" max="18" width="25" style="2" customWidth="1"/>
    <col min="19" max="19" width="19.5703125" style="2" customWidth="1"/>
    <col min="20" max="22" width="11.5703125" style="2"/>
    <col min="23" max="34" width="18.7109375" style="2" customWidth="1"/>
    <col min="35" max="16384" width="11.5703125" style="2"/>
  </cols>
  <sheetData>
    <row r="1" spans="1:5" ht="20.25" x14ac:dyDescent="0.3">
      <c r="A1" s="1" t="s">
        <v>0</v>
      </c>
      <c r="B1" s="1"/>
      <c r="C1" s="1"/>
      <c r="D1" s="1"/>
      <c r="E1" s="1"/>
    </row>
    <row r="2" spans="1:5" x14ac:dyDescent="0.3">
      <c r="A2" s="4"/>
      <c r="B2" s="4"/>
      <c r="E2" s="5" t="s">
        <v>1</v>
      </c>
    </row>
    <row r="3" spans="1:5" ht="78.75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x14ac:dyDescent="0.3">
      <c r="A4" s="7">
        <v>1</v>
      </c>
      <c r="B4" s="8">
        <v>2</v>
      </c>
      <c r="C4" s="8">
        <v>3</v>
      </c>
      <c r="D4" s="8">
        <v>4</v>
      </c>
      <c r="E4" s="8">
        <v>5</v>
      </c>
    </row>
    <row r="5" spans="1:5" x14ac:dyDescent="0.3">
      <c r="A5" s="9" t="s">
        <v>7</v>
      </c>
      <c r="B5" s="9"/>
      <c r="C5" s="10">
        <f>C6+C15</f>
        <v>84338602.400000006</v>
      </c>
      <c r="D5" s="10">
        <f>D6+D15</f>
        <v>84333410.699999988</v>
      </c>
      <c r="E5" s="11">
        <f t="shared" ref="E5:E22" si="0">D5/C5*100%</f>
        <v>0.99993844218599459</v>
      </c>
    </row>
    <row r="6" spans="1:5" ht="31.5" x14ac:dyDescent="0.3">
      <c r="A6" s="12" t="s">
        <v>8</v>
      </c>
      <c r="B6" s="13" t="s">
        <v>9</v>
      </c>
      <c r="C6" s="14">
        <f>C7+C9+C11</f>
        <v>69853883</v>
      </c>
      <c r="D6" s="14">
        <f>D7+D9+D11</f>
        <v>69849167.899999991</v>
      </c>
      <c r="E6" s="11">
        <f t="shared" si="0"/>
        <v>0.99993250053114424</v>
      </c>
    </row>
    <row r="7" spans="1:5" ht="31.5" x14ac:dyDescent="0.3">
      <c r="A7" s="12" t="s">
        <v>10</v>
      </c>
      <c r="B7" s="15" t="s">
        <v>11</v>
      </c>
      <c r="C7" s="16">
        <v>6901723.2999999998</v>
      </c>
      <c r="D7" s="17">
        <v>6901723.2999999998</v>
      </c>
      <c r="E7" s="18">
        <f t="shared" si="0"/>
        <v>1</v>
      </c>
    </row>
    <row r="8" spans="1:5" x14ac:dyDescent="0.3">
      <c r="A8" s="19" t="s">
        <v>12</v>
      </c>
      <c r="B8" s="20" t="s">
        <v>13</v>
      </c>
      <c r="C8" s="21">
        <v>6901723.2999999998</v>
      </c>
      <c r="D8" s="22">
        <v>6901723.2999999998</v>
      </c>
      <c r="E8" s="18">
        <f t="shared" si="0"/>
        <v>1</v>
      </c>
    </row>
    <row r="9" spans="1:5" x14ac:dyDescent="0.3">
      <c r="A9" s="12" t="s">
        <v>14</v>
      </c>
      <c r="B9" s="13" t="s">
        <v>15</v>
      </c>
      <c r="C9" s="16">
        <f>C10</f>
        <v>7259064.7999999998</v>
      </c>
      <c r="D9" s="22">
        <v>7259064.7999999998</v>
      </c>
      <c r="E9" s="18">
        <f t="shared" si="0"/>
        <v>1</v>
      </c>
    </row>
    <row r="10" spans="1:5" ht="47.25" x14ac:dyDescent="0.3">
      <c r="A10" s="19" t="s">
        <v>16</v>
      </c>
      <c r="B10" s="20" t="s">
        <v>17</v>
      </c>
      <c r="C10" s="16">
        <v>7259064.7999999998</v>
      </c>
      <c r="D10" s="22">
        <v>7259064.7999999998</v>
      </c>
      <c r="E10" s="18">
        <f t="shared" si="0"/>
        <v>1</v>
      </c>
    </row>
    <row r="11" spans="1:5" ht="31.5" x14ac:dyDescent="0.3">
      <c r="A11" s="12" t="s">
        <v>18</v>
      </c>
      <c r="B11" s="13" t="s">
        <v>19</v>
      </c>
      <c r="C11" s="16">
        <f>C12+C13+C14</f>
        <v>55693094.899999999</v>
      </c>
      <c r="D11" s="16">
        <f>D12+D13+D14</f>
        <v>55688379.799999997</v>
      </c>
      <c r="E11" s="11">
        <f t="shared" si="0"/>
        <v>0.9999153377989054</v>
      </c>
    </row>
    <row r="12" spans="1:5" x14ac:dyDescent="0.3">
      <c r="A12" s="19" t="s">
        <v>20</v>
      </c>
      <c r="B12" s="23" t="s">
        <v>21</v>
      </c>
      <c r="C12" s="16">
        <v>11427230</v>
      </c>
      <c r="D12" s="16">
        <v>11427229.699999999</v>
      </c>
      <c r="E12" s="18">
        <f t="shared" si="0"/>
        <v>0.99999997374691851</v>
      </c>
    </row>
    <row r="13" spans="1:5" x14ac:dyDescent="0.3">
      <c r="A13" s="19" t="s">
        <v>22</v>
      </c>
      <c r="B13" s="20" t="s">
        <v>23</v>
      </c>
      <c r="C13" s="24">
        <v>38217218.600000001</v>
      </c>
      <c r="D13" s="22">
        <v>38217208.299999997</v>
      </c>
      <c r="E13" s="18">
        <f t="shared" si="0"/>
        <v>0.99999973048797419</v>
      </c>
    </row>
    <row r="14" spans="1:5" ht="47.25" x14ac:dyDescent="0.3">
      <c r="A14" s="12" t="s">
        <v>24</v>
      </c>
      <c r="B14" s="25" t="s">
        <v>25</v>
      </c>
      <c r="C14" s="16">
        <v>6048646.2999999998</v>
      </c>
      <c r="D14" s="22">
        <v>6043941.7999999998</v>
      </c>
      <c r="E14" s="11">
        <f t="shared" si="0"/>
        <v>0.99922222266492922</v>
      </c>
    </row>
    <row r="15" spans="1:5" x14ac:dyDescent="0.3">
      <c r="A15" s="12" t="s">
        <v>26</v>
      </c>
      <c r="B15" s="13" t="s">
        <v>27</v>
      </c>
      <c r="C15" s="26">
        <f>SUM(C16:C22)</f>
        <v>14484719.4</v>
      </c>
      <c r="D15" s="26">
        <f>SUM(D16:D22)</f>
        <v>14484242.800000001</v>
      </c>
      <c r="E15" s="18">
        <f t="shared" si="0"/>
        <v>0.99996709635949177</v>
      </c>
    </row>
    <row r="16" spans="1:5" ht="31.5" x14ac:dyDescent="0.3">
      <c r="A16" s="12" t="s">
        <v>28</v>
      </c>
      <c r="B16" s="25" t="s">
        <v>29</v>
      </c>
      <c r="C16" s="16">
        <v>1741687.6</v>
      </c>
      <c r="D16" s="22">
        <v>1741687.6</v>
      </c>
      <c r="E16" s="18">
        <f t="shared" si="0"/>
        <v>1</v>
      </c>
    </row>
    <row r="17" spans="1:5" ht="31.5" x14ac:dyDescent="0.3">
      <c r="A17" s="12" t="s">
        <v>30</v>
      </c>
      <c r="B17" s="25" t="s">
        <v>31</v>
      </c>
      <c r="C17" s="16">
        <v>6477285.2999999998</v>
      </c>
      <c r="D17" s="22">
        <v>6477285.2000000002</v>
      </c>
      <c r="E17" s="18">
        <f t="shared" si="0"/>
        <v>0.99999998456143357</v>
      </c>
    </row>
    <row r="18" spans="1:5" ht="31.5" x14ac:dyDescent="0.3">
      <c r="A18" s="12" t="s">
        <v>32</v>
      </c>
      <c r="B18" s="25" t="s">
        <v>33</v>
      </c>
      <c r="C18" s="16">
        <v>69427.399999999994</v>
      </c>
      <c r="D18" s="27">
        <v>68951.199999999997</v>
      </c>
      <c r="E18" s="11">
        <f t="shared" si="0"/>
        <v>0.99314103653600749</v>
      </c>
    </row>
    <row r="19" spans="1:5" ht="31.5" x14ac:dyDescent="0.3">
      <c r="A19" s="12" t="s">
        <v>34</v>
      </c>
      <c r="B19" s="25" t="s">
        <v>35</v>
      </c>
      <c r="C19" s="16">
        <v>5755927.4000000004</v>
      </c>
      <c r="D19" s="22">
        <v>5755927.2999999998</v>
      </c>
      <c r="E19" s="18">
        <f t="shared" si="0"/>
        <v>0.99999998262660494</v>
      </c>
    </row>
    <row r="20" spans="1:5" ht="31.5" x14ac:dyDescent="0.3">
      <c r="A20" s="19" t="s">
        <v>36</v>
      </c>
      <c r="B20" s="28" t="s">
        <v>37</v>
      </c>
      <c r="C20" s="16">
        <v>313024.2</v>
      </c>
      <c r="D20" s="22">
        <v>313024.09999999998</v>
      </c>
      <c r="E20" s="18">
        <f t="shared" si="0"/>
        <v>0.99999968053588173</v>
      </c>
    </row>
    <row r="21" spans="1:5" ht="31.5" x14ac:dyDescent="0.3">
      <c r="A21" s="29" t="s">
        <v>38</v>
      </c>
      <c r="B21" s="20" t="s">
        <v>39</v>
      </c>
      <c r="C21" s="30">
        <v>95064.5</v>
      </c>
      <c r="D21" s="22">
        <v>95064.4</v>
      </c>
      <c r="E21" s="18">
        <f t="shared" si="0"/>
        <v>0.99999894808261758</v>
      </c>
    </row>
    <row r="22" spans="1:5" x14ac:dyDescent="0.3">
      <c r="A22" s="29" t="s">
        <v>40</v>
      </c>
      <c r="B22" s="20" t="s">
        <v>41</v>
      </c>
      <c r="C22" s="16">
        <v>32303</v>
      </c>
      <c r="D22" s="16">
        <v>32303</v>
      </c>
      <c r="E22" s="18">
        <f t="shared" si="0"/>
        <v>1</v>
      </c>
    </row>
    <row r="23" spans="1:5" x14ac:dyDescent="0.3">
      <c r="C23" s="31"/>
    </row>
    <row r="24" spans="1:5" x14ac:dyDescent="0.3">
      <c r="C24" s="31"/>
    </row>
    <row r="25" spans="1:5" x14ac:dyDescent="0.3">
      <c r="C25" s="32"/>
    </row>
    <row r="26" spans="1:5" x14ac:dyDescent="0.3">
      <c r="C26" s="32"/>
    </row>
    <row r="27" spans="1:5" x14ac:dyDescent="0.3">
      <c r="C27" s="33"/>
    </row>
    <row r="28" spans="1:5" x14ac:dyDescent="0.3">
      <c r="C28" s="33"/>
    </row>
    <row r="29" spans="1:5" x14ac:dyDescent="0.3">
      <c r="A29" s="34"/>
      <c r="B29" s="34"/>
      <c r="C29" s="34"/>
    </row>
  </sheetData>
  <mergeCells count="4">
    <mergeCell ref="A1:E1"/>
    <mergeCell ref="A5:B5"/>
    <mergeCell ref="C25:C26"/>
    <mergeCell ref="C27:C2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Ирина</dc:creator>
  <cp:lastModifiedBy>Борисова Ирина</cp:lastModifiedBy>
  <cp:lastPrinted>2026-03-23T14:38:35Z</cp:lastPrinted>
  <dcterms:created xsi:type="dcterms:W3CDTF">2026-03-23T14:38:12Z</dcterms:created>
  <dcterms:modified xsi:type="dcterms:W3CDTF">2026-03-23T14:39:13Z</dcterms:modified>
</cp:coreProperties>
</file>