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Анализ" sheetId="1" r:id="rId1"/>
    <sheet name="Лист1" sheetId="2" r:id="rId2"/>
  </sheets>
  <definedNames>
    <definedName name="_xlnm.Print_Area" localSheetId="0">Анализ!$A$1:$C$29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" i="1" l="1"/>
  <c r="D11" i="1"/>
  <c r="D13" i="1"/>
  <c r="D16" i="1"/>
  <c r="D20" i="1"/>
  <c r="D25" i="1"/>
  <c r="D10" i="1" l="1"/>
  <c r="E10" i="1" s="1"/>
  <c r="E9" i="1"/>
  <c r="E11" i="1"/>
  <c r="E12" i="1"/>
  <c r="E13" i="1"/>
  <c r="E14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D18" i="1"/>
  <c r="E18" i="1" s="1"/>
  <c r="D15" i="1"/>
  <c r="E15" i="1" s="1"/>
</calcChain>
</file>

<file path=xl/sharedStrings.xml><?xml version="1.0" encoding="utf-8"?>
<sst xmlns="http://schemas.openxmlformats.org/spreadsheetml/2006/main" count="50" uniqueCount="50">
  <si>
    <t>тыс. руб.</t>
  </si>
  <si>
    <t>№
п/п</t>
  </si>
  <si>
    <t>Наименование
расходов</t>
  </si>
  <si>
    <t>Бюджетные
ассигнования</t>
  </si>
  <si>
    <t>(в соответствии 
с утвержденной 
сводной бюджетной
росписи)</t>
  </si>
  <si>
    <t>на 2024 год</t>
  </si>
  <si>
    <t xml:space="preserve">Федеральное агентство
воздушного транспорта,
в том числе:    </t>
  </si>
  <si>
    <t>1.</t>
  </si>
  <si>
    <t>Государственная программа Российской Федерации
«Развитие транспортной системы»:</t>
  </si>
  <si>
    <t>1.1</t>
  </si>
  <si>
    <t>Комплексный план модернизации и расширения магистральной инфраструктуры, в том числе:</t>
  </si>
  <si>
    <t>1.1.1</t>
  </si>
  <si>
    <t xml:space="preserve">Федеральная программа "Развитие региональных аэропортов"
</t>
  </si>
  <si>
    <t>1.2</t>
  </si>
  <si>
    <t>Национальный проект  "Беспилотные авиационные системы",
в том числе:</t>
  </si>
  <si>
    <t>1.2.1</t>
  </si>
  <si>
    <t xml:space="preserve">Федеральная программа "Развитие инфраструктуры, обеспечение безопасности и формирование специализированной системы сертификации беспилотных авиационных систем"
</t>
  </si>
  <si>
    <t>1.2.2</t>
  </si>
  <si>
    <t xml:space="preserve">Федеральная программа "Стимулирование спроса на отечественные беспилотные авиационные системы"
</t>
  </si>
  <si>
    <t>1.3</t>
  </si>
  <si>
    <t>Иные расходы в рамках Государственной программы "Развитие транспортной системы", 
в том числе:</t>
  </si>
  <si>
    <t>1.3.1</t>
  </si>
  <si>
    <t xml:space="preserve">Федеральная программа "Обеспечение доступности услуг воздушного транспорта"
</t>
  </si>
  <si>
    <t>1.3.2</t>
  </si>
  <si>
    <t>1.3.3</t>
  </si>
  <si>
    <t>Комплексы процессных мероприятий "Обеспечение деятельности центрального аппарата и территориальных органов Федерального агентства воздушного транспорта, а также подведомственных федеральных государственных учреждений"</t>
  </si>
  <si>
    <t>2.</t>
  </si>
  <si>
    <t>Другие программы, 
в том числе:</t>
  </si>
  <si>
    <t>2.1</t>
  </si>
  <si>
    <t xml:space="preserve">Государственная программа "Развитие здравоохранения"
</t>
  </si>
  <si>
    <t>2.2</t>
  </si>
  <si>
    <t xml:space="preserve">Государственная программа "Развитие образования"
</t>
  </si>
  <si>
    <t>2.3</t>
  </si>
  <si>
    <t xml:space="preserve">Государственная программа "Социальная поддержка граждан"
</t>
  </si>
  <si>
    <t>2.4</t>
  </si>
  <si>
    <t xml:space="preserve">Государственная программа "Научно-технологическое развитие
Российской Федерации"
</t>
  </si>
  <si>
    <t>2.4.1.</t>
  </si>
  <si>
    <t xml:space="preserve">Федеральный проект «Разработка, стандартизация и серийное производство БАС и комплектующих» (НИОКР)
</t>
  </si>
  <si>
    <t>2.5</t>
  </si>
  <si>
    <t xml:space="preserve">Реализация функций иных федеральных
органов исполнительной власти
</t>
  </si>
  <si>
    <t>2.6</t>
  </si>
  <si>
    <t>Комплексы процессных мероприятий "Выполнение государственных обязательств по обеспечению жильем отдельных категорий граждан"</t>
  </si>
  <si>
    <t>2.7</t>
  </si>
  <si>
    <t>Государственная программа Российской Федерации "Экономическое развитие и инновационная экономика"</t>
  </si>
  <si>
    <t>Фактическое
кассовое 
исполнение</t>
  </si>
  <si>
    <t>% 
кассового
исполнения
от годовых 
бюджетных</t>
  </si>
  <si>
    <t xml:space="preserve">Федеральная программа "Развитие инфраструктуры воздушного транспорта"
</t>
  </si>
  <si>
    <t>2.4.2.</t>
  </si>
  <si>
    <t>Федеральный проект " Стимулирование спроса на отечественные бемпилотные авиационные системы"</t>
  </si>
  <si>
    <t>Сведения об исполнении федерального бюджета Росавиацией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</si>
</sst>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\-#,##0.0\ "/>
    <numFmt numFmtId="165" formatCode="#,##0.00_ ;\-#,##0.00\ "/>
  </numFmts>
  <fonts count="21">
    <font>
      <sz val="11"/>
      <color theme="1"/>
      <name val="Calibri"/>
      <charset val="1"/>
    </font>
    <font>
      <sz val="10"/>
      <name val="Arial Cyr"/>
      <charset val="1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color theme="1"/>
      <name val="Calibri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4.5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E1EAF3"/>
        <bgColor rgb="FFDBE6F4"/>
      </patternFill>
    </fill>
    <fill>
      <patternFill patternType="solid">
        <fgColor rgb="FF163760"/>
        <bgColor rgb="FF333333"/>
      </patternFill>
    </fill>
    <fill>
      <patternFill patternType="solid">
        <fgColor rgb="FFFFFFFF"/>
        <bgColor rgb="FFFFFFC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9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rgb="FFDBE6F4"/>
      </patternFill>
    </fill>
    <fill>
      <patternFill patternType="solid">
        <fgColor theme="3" tint="0.79998168889431442"/>
        <bgColor rgb="FFD6E3F3"/>
      </patternFill>
    </fill>
    <fill>
      <patternFill patternType="solid">
        <fgColor theme="4" tint="0.39997558519241921"/>
        <bgColor rgb="FFE1CAEC"/>
      </patternFill>
    </fill>
    <fill>
      <patternFill patternType="solid">
        <fgColor theme="3" tint="0.39997558519241921"/>
        <bgColor rgb="FF9999FF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Border="0"/>
    <xf numFmtId="9" fontId="19" fillId="0" borderId="0" applyBorder="0"/>
  </cellStyleXfs>
  <cellXfs count="61">
    <xf numFmtId="0" fontId="0" fillId="0" borderId="0" xfId="0"/>
    <xf numFmtId="0" fontId="0" fillId="0" borderId="0" xfId="0" applyAlignment="1" applyProtection="1"/>
    <xf numFmtId="164" fontId="3" fillId="0" borderId="0" xfId="0" applyNumberFormat="1" applyFont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</xf>
    <xf numFmtId="0" fontId="8" fillId="3" borderId="1" xfId="1" applyFont="1" applyFill="1" applyBorder="1" applyAlignment="1" applyProtection="1">
      <alignment horizontal="center" vertical="center"/>
    </xf>
    <xf numFmtId="0" fontId="8" fillId="3" borderId="1" xfId="1" applyFont="1" applyFill="1" applyBorder="1" applyAlignment="1" applyProtection="1">
      <alignment horizontal="center" vertical="center" wrapText="1"/>
    </xf>
    <xf numFmtId="164" fontId="9" fillId="0" borderId="0" xfId="0" applyNumberFormat="1" applyFont="1" applyAlignment="1" applyProtection="1">
      <alignment horizontal="right" vertical="center"/>
      <protection locked="0"/>
    </xf>
    <xf numFmtId="164" fontId="9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/>
    <xf numFmtId="164" fontId="5" fillId="0" borderId="0" xfId="0" applyNumberFormat="1" applyFont="1" applyAlignment="1" applyProtection="1">
      <alignment horizontal="right" vertical="center"/>
      <protection locked="0"/>
    </xf>
    <xf numFmtId="164" fontId="5" fillId="0" borderId="0" xfId="0" applyNumberFormat="1" applyFont="1" applyAlignment="1" applyProtection="1">
      <alignment horizontal="right" vertical="center"/>
    </xf>
    <xf numFmtId="164" fontId="11" fillId="0" borderId="0" xfId="0" applyNumberFormat="1" applyFont="1" applyAlignment="1" applyProtection="1">
      <alignment horizontal="right"/>
    </xf>
    <xf numFmtId="0" fontId="11" fillId="0" borderId="0" xfId="0" applyFont="1" applyAlignment="1" applyProtection="1"/>
    <xf numFmtId="164" fontId="15" fillId="0" borderId="0" xfId="0" applyNumberFormat="1" applyFont="1" applyAlignment="1" applyProtection="1">
      <alignment horizontal="right" vertical="center"/>
      <protection locked="0"/>
    </xf>
    <xf numFmtId="164" fontId="15" fillId="0" borderId="0" xfId="0" applyNumberFormat="1" applyFont="1" applyAlignment="1" applyProtection="1">
      <alignment horizontal="right" vertical="center"/>
    </xf>
    <xf numFmtId="164" fontId="16" fillId="0" borderId="0" xfId="0" applyNumberFormat="1" applyFont="1" applyAlignment="1" applyProtection="1">
      <alignment horizontal="right"/>
    </xf>
    <xf numFmtId="0" fontId="16" fillId="0" borderId="0" xfId="0" applyFont="1" applyAlignment="1" applyProtection="1"/>
    <xf numFmtId="49" fontId="3" fillId="0" borderId="1" xfId="1" applyNumberFormat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left" vertical="center" wrapText="1"/>
    </xf>
    <xf numFmtId="164" fontId="17" fillId="4" borderId="1" xfId="1" applyNumberFormat="1" applyFont="1" applyFill="1" applyBorder="1" applyAlignment="1" applyProtection="1">
      <alignment horizontal="right" vertical="center" shrinkToFit="1"/>
    </xf>
    <xf numFmtId="164" fontId="0" fillId="0" borderId="0" xfId="0" applyNumberFormat="1" applyAlignment="1" applyProtection="1">
      <alignment horizontal="right"/>
    </xf>
    <xf numFmtId="164" fontId="17" fillId="0" borderId="1" xfId="1" applyNumberFormat="1" applyFont="1" applyBorder="1" applyAlignment="1" applyProtection="1">
      <alignment horizontal="right" vertical="center" shrinkToFit="1"/>
    </xf>
    <xf numFmtId="0" fontId="18" fillId="0" borderId="0" xfId="0" applyFont="1" applyAlignment="1" applyProtection="1">
      <alignment horizontal="center"/>
    </xf>
    <xf numFmtId="0" fontId="18" fillId="0" borderId="0" xfId="0" applyFont="1" applyAlignment="1" applyProtection="1"/>
    <xf numFmtId="14" fontId="6" fillId="2" borderId="4" xfId="1" applyNumberFormat="1" applyFont="1" applyFill="1" applyBorder="1" applyAlignment="1" applyProtection="1">
      <alignment horizontal="center" vertical="center" wrapText="1"/>
    </xf>
    <xf numFmtId="0" fontId="7" fillId="2" borderId="3" xfId="1" applyFont="1" applyFill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 wrapText="1"/>
    </xf>
    <xf numFmtId="164" fontId="17" fillId="4" borderId="2" xfId="1" applyNumberFormat="1" applyFont="1" applyFill="1" applyBorder="1" applyAlignment="1" applyProtection="1">
      <alignment vertical="center" shrinkToFit="1"/>
    </xf>
    <xf numFmtId="165" fontId="17" fillId="0" borderId="1" xfId="1" applyNumberFormat="1" applyFont="1" applyBorder="1" applyAlignment="1" applyProtection="1">
      <alignment horizontal="right" vertical="center" shrinkToFit="1"/>
    </xf>
    <xf numFmtId="0" fontId="20" fillId="0" borderId="1" xfId="1" applyFont="1" applyBorder="1" applyAlignment="1" applyProtection="1">
      <alignment horizontal="left" vertical="center" wrapText="1"/>
    </xf>
    <xf numFmtId="164" fontId="15" fillId="5" borderId="0" xfId="0" applyNumberFormat="1" applyFont="1" applyFill="1" applyAlignment="1" applyProtection="1">
      <alignment horizontal="right" vertical="center"/>
      <protection locked="0"/>
    </xf>
    <xf numFmtId="164" fontId="15" fillId="5" borderId="0" xfId="0" applyNumberFormat="1" applyFont="1" applyFill="1" applyAlignment="1" applyProtection="1">
      <alignment horizontal="right" vertical="center"/>
    </xf>
    <xf numFmtId="164" fontId="16" fillId="5" borderId="0" xfId="0" applyNumberFormat="1" applyFont="1" applyFill="1" applyAlignment="1" applyProtection="1">
      <alignment horizontal="right"/>
    </xf>
    <xf numFmtId="0" fontId="16" fillId="5" borderId="0" xfId="0" applyFont="1" applyFill="1" applyAlignment="1" applyProtection="1"/>
    <xf numFmtId="49" fontId="13" fillId="6" borderId="1" xfId="1" applyNumberFormat="1" applyFont="1" applyFill="1" applyBorder="1" applyAlignment="1" applyProtection="1">
      <alignment horizontal="center" vertical="center"/>
    </xf>
    <xf numFmtId="0" fontId="13" fillId="6" borderId="1" xfId="1" applyFont="1" applyFill="1" applyBorder="1" applyAlignment="1" applyProtection="1">
      <alignment horizontal="left" vertical="center" wrapText="1"/>
    </xf>
    <xf numFmtId="164" fontId="14" fillId="6" borderId="1" xfId="1" applyNumberFormat="1" applyFont="1" applyFill="1" applyBorder="1" applyAlignment="1" applyProtection="1">
      <alignment horizontal="right" vertical="center" shrinkToFit="1"/>
    </xf>
    <xf numFmtId="165" fontId="17" fillId="7" borderId="1" xfId="1" applyNumberFormat="1" applyFont="1" applyFill="1" applyBorder="1" applyAlignment="1" applyProtection="1">
      <alignment horizontal="right" vertical="center" shrinkToFit="1"/>
    </xf>
    <xf numFmtId="165" fontId="17" fillId="8" borderId="1" xfId="1" applyNumberFormat="1" applyFont="1" applyFill="1" applyBorder="1" applyAlignment="1" applyProtection="1">
      <alignment horizontal="right" vertical="center" shrinkToFit="1"/>
    </xf>
    <xf numFmtId="49" fontId="13" fillId="9" borderId="1" xfId="1" applyNumberFormat="1" applyFont="1" applyFill="1" applyBorder="1" applyAlignment="1" applyProtection="1">
      <alignment horizontal="center" vertical="center"/>
    </xf>
    <xf numFmtId="0" fontId="13" fillId="9" borderId="1" xfId="1" applyFont="1" applyFill="1" applyBorder="1" applyAlignment="1" applyProtection="1">
      <alignment horizontal="left" vertical="center" wrapText="1"/>
    </xf>
    <xf numFmtId="164" fontId="14" fillId="9" borderId="1" xfId="1" applyNumberFormat="1" applyFont="1" applyFill="1" applyBorder="1" applyAlignment="1" applyProtection="1">
      <alignment horizontal="right" vertical="center" shrinkToFit="1"/>
    </xf>
    <xf numFmtId="49" fontId="13" fillId="10" borderId="1" xfId="1" applyNumberFormat="1" applyFont="1" applyFill="1" applyBorder="1" applyAlignment="1" applyProtection="1">
      <alignment horizontal="center" vertical="center"/>
    </xf>
    <xf numFmtId="0" fontId="13" fillId="10" borderId="1" xfId="1" applyFont="1" applyFill="1" applyBorder="1" applyAlignment="1" applyProtection="1">
      <alignment horizontal="left" vertical="center" wrapText="1"/>
    </xf>
    <xf numFmtId="164" fontId="14" fillId="10" borderId="1" xfId="1" applyNumberFormat="1" applyFont="1" applyFill="1" applyBorder="1" applyAlignment="1" applyProtection="1">
      <alignment horizontal="right" vertical="center" shrinkToFit="1"/>
    </xf>
    <xf numFmtId="49" fontId="12" fillId="11" borderId="1" xfId="1" applyNumberFormat="1" applyFont="1" applyFill="1" applyBorder="1" applyAlignment="1" applyProtection="1">
      <alignment horizontal="center" vertical="center"/>
    </xf>
    <xf numFmtId="0" fontId="12" fillId="11" borderId="1" xfId="1" applyFont="1" applyFill="1" applyBorder="1" applyAlignment="1" applyProtection="1">
      <alignment horizontal="left" vertical="center" wrapText="1"/>
    </xf>
    <xf numFmtId="164" fontId="4" fillId="11" borderId="1" xfId="1" applyNumberFormat="1" applyFont="1" applyFill="1" applyBorder="1" applyAlignment="1" applyProtection="1">
      <alignment horizontal="right" vertical="center" shrinkToFit="1"/>
    </xf>
    <xf numFmtId="164" fontId="4" fillId="12" borderId="1" xfId="1" applyNumberFormat="1" applyFont="1" applyFill="1" applyBorder="1" applyAlignment="1" applyProtection="1">
      <alignment horizontal="right" vertical="center" shrinkToFit="1"/>
    </xf>
    <xf numFmtId="165" fontId="17" fillId="13" borderId="1" xfId="1" applyNumberFormat="1" applyFont="1" applyFill="1" applyBorder="1" applyAlignment="1" applyProtection="1">
      <alignment horizontal="right" vertical="center" shrinkToFit="1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right" wrapText="1"/>
    </xf>
    <xf numFmtId="0" fontId="4" fillId="0" borderId="7" xfId="1" applyFont="1" applyBorder="1" applyAlignment="1" applyProtection="1">
      <alignment horizontal="right" wrapText="1"/>
    </xf>
    <xf numFmtId="0" fontId="2" fillId="1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</cellXfs>
  <cellStyles count="16">
    <cellStyle name="Обычный" xfId="0" builtinId="0"/>
    <cellStyle name="Обычный 2" xfId="1"/>
    <cellStyle name="Обычный 2 10 4" xfId="2"/>
    <cellStyle name="Обычный 2 2" xfId="3"/>
    <cellStyle name="Обычный 2 2 2" xfId="4"/>
    <cellStyle name="Обычный 2 3" xfId="5"/>
    <cellStyle name="Обычный 2 3 2" xfId="6"/>
    <cellStyle name="Обычный 2 4" xfId="7"/>
    <cellStyle name="Обычный 3" xfId="8"/>
    <cellStyle name="Обычный 3 2" xfId="9"/>
    <cellStyle name="Обычный 4" xfId="10"/>
    <cellStyle name="Обычный 5" xfId="11"/>
    <cellStyle name="Обычный 7 2 2" xfId="12"/>
    <cellStyle name="Обычный 7 2 2 2" xfId="13"/>
    <cellStyle name="Процентный 2" xfId="14"/>
    <cellStyle name="Процентный 2 2" xfId="1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1CAEC"/>
      <rgbColor rgb="FF808080"/>
      <rgbColor rgb="FF9999FF"/>
      <rgbColor rgb="FF993366"/>
      <rgbColor rgb="FFFFFFC0"/>
      <rgbColor rgb="FFE1EAF3"/>
      <rgbColor rgb="FF660066"/>
      <rgbColor rgb="FFFF8080"/>
      <rgbColor rgb="FF0066CC"/>
      <rgbColor rgb="FFB9CE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6F4"/>
      <rgbColor rgb="FFD6E3F3"/>
      <rgbColor rgb="FFFFFF99"/>
      <rgbColor rgb="FF91B3E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637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47500"/>
              </a:schemeClr>
            </a:gs>
            <a:gs pos="55000">
              <a:schemeClr val="phClr">
                <a:shade val="69000"/>
              </a:schemeClr>
            </a:gs>
            <a:gs pos="100000">
              <a:schemeClr val="phClr">
                <a:shade val="98000"/>
              </a:schemeClr>
            </a:gs>
          </a:gsLst>
          <a:lin ang="16200000" scaled="0"/>
          <a:tileRect/>
        </a:gradFill>
      </a:fillStyleLst>
      <a:lnStyleLst>
        <a:ln w="6350" cap="rnd" cmpd="sng" algn="ctr">
          <a:prstDash val="solid"/>
        </a:ln>
        <a:ln w="48000" cap="flat" cmpd="thickThin" algn="ctr">
          <a:prstDash val="solid"/>
        </a:ln>
        <a:ln w="48500" cap="flat" cmpd="thickThin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CAEC"/>
    <pageSetUpPr fitToPage="1"/>
  </sheetPr>
  <dimension ref="A1:XDC690"/>
  <sheetViews>
    <sheetView tabSelected="1" zoomScale="75" zoomScaleNormal="75" workbookViewId="0">
      <selection activeCell="F35" sqref="F35"/>
    </sheetView>
  </sheetViews>
  <sheetFormatPr defaultColWidth="8.7109375" defaultRowHeight="15"/>
  <cols>
    <col min="1" max="1" width="6.85546875" style="1" customWidth="1"/>
    <col min="2" max="2" width="104.7109375" style="1" customWidth="1"/>
    <col min="3" max="5" width="21.42578125" style="1" customWidth="1"/>
    <col min="10" max="10" width="32.28515625" customWidth="1"/>
    <col min="16332" max="16384" width="11.5703125" style="1" customWidth="1"/>
  </cols>
  <sheetData>
    <row r="1" spans="1:56" ht="56.65" customHeight="1">
      <c r="A1" s="54" t="s">
        <v>49</v>
      </c>
      <c r="B1" s="55"/>
      <c r="C1" s="55"/>
      <c r="D1" s="55"/>
      <c r="E1" s="5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56" ht="56.65" customHeight="1">
      <c r="A2" s="56" t="s">
        <v>0</v>
      </c>
      <c r="B2" s="57"/>
      <c r="C2" s="57"/>
      <c r="D2" s="57"/>
      <c r="E2" s="5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56" s="4" customFormat="1" ht="35.85" customHeight="1">
      <c r="A3" s="59" t="s">
        <v>1</v>
      </c>
      <c r="B3" s="60" t="s">
        <v>2</v>
      </c>
      <c r="C3" s="52" t="s">
        <v>3</v>
      </c>
      <c r="D3" s="52" t="s">
        <v>44</v>
      </c>
      <c r="E3" s="52" t="s">
        <v>45</v>
      </c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56" s="4" customFormat="1" ht="37.9" customHeight="1">
      <c r="A4" s="59"/>
      <c r="B4" s="60"/>
      <c r="C4" s="53"/>
      <c r="D4" s="53"/>
      <c r="E4" s="5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56" s="4" customFormat="1" ht="56.65" customHeight="1">
      <c r="A5" s="59"/>
      <c r="B5" s="60"/>
      <c r="C5" s="26" t="s">
        <v>4</v>
      </c>
      <c r="D5" s="53"/>
      <c r="E5" s="5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56" s="4" customFormat="1" ht="14.85" customHeight="1">
      <c r="A6" s="59"/>
      <c r="B6" s="60"/>
      <c r="C6" s="26"/>
      <c r="D6" s="53"/>
      <c r="E6" s="53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56" s="4" customFormat="1" ht="25.9" customHeight="1">
      <c r="A7" s="59"/>
      <c r="B7" s="60"/>
      <c r="C7" s="25" t="s">
        <v>5</v>
      </c>
      <c r="D7" s="53"/>
      <c r="E7" s="5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56" s="9" customFormat="1" ht="56.65" customHeight="1">
      <c r="A8" s="5">
        <v>1</v>
      </c>
      <c r="B8" s="6">
        <v>2</v>
      </c>
      <c r="C8" s="5">
        <v>3</v>
      </c>
      <c r="D8" s="5">
        <v>4</v>
      </c>
      <c r="E8" s="5">
        <v>5</v>
      </c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56" s="13" customFormat="1" ht="106.5" customHeight="1">
      <c r="A9" s="58" t="s">
        <v>6</v>
      </c>
      <c r="B9" s="58"/>
      <c r="C9" s="50">
        <v>77079136.900000006</v>
      </c>
      <c r="D9" s="50">
        <f>D10+D20</f>
        <v>77059975.400000006</v>
      </c>
      <c r="E9" s="51">
        <f t="shared" ref="E9:E12" si="0">D9/C9*100</f>
        <v>99.975140484480434</v>
      </c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</row>
    <row r="10" spans="1:56" s="13" customFormat="1" ht="56.65" customHeight="1">
      <c r="A10" s="47" t="s">
        <v>7</v>
      </c>
      <c r="B10" s="48" t="s">
        <v>8</v>
      </c>
      <c r="C10" s="49">
        <v>64399211.100000001</v>
      </c>
      <c r="D10" s="49">
        <f>D11+D13+D16</f>
        <v>64381655.100000001</v>
      </c>
      <c r="E10" s="40">
        <f t="shared" si="0"/>
        <v>99.972738796485032</v>
      </c>
      <c r="F10" s="10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 s="17" customFormat="1" ht="56.65" customHeight="1">
      <c r="A11" s="44" t="s">
        <v>9</v>
      </c>
      <c r="B11" s="45" t="s">
        <v>10</v>
      </c>
      <c r="C11" s="46">
        <v>9800883.4000000004</v>
      </c>
      <c r="D11" s="46">
        <f>D12</f>
        <v>9800883.3000000007</v>
      </c>
      <c r="E11" s="39">
        <f t="shared" si="0"/>
        <v>99.999998979683809</v>
      </c>
      <c r="F11" s="14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</row>
    <row r="12" spans="1:56" ht="56.65" customHeight="1">
      <c r="A12" s="18" t="s">
        <v>11</v>
      </c>
      <c r="B12" s="19" t="s">
        <v>12</v>
      </c>
      <c r="C12" s="20">
        <v>9800883.4000000004</v>
      </c>
      <c r="D12" s="20">
        <v>9800883.3000000007</v>
      </c>
      <c r="E12" s="30">
        <f t="shared" si="0"/>
        <v>99.999998979683809</v>
      </c>
      <c r="F12" s="3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</row>
    <row r="13" spans="1:56" s="17" customFormat="1" ht="56.65" customHeight="1">
      <c r="A13" s="44" t="s">
        <v>13</v>
      </c>
      <c r="B13" s="45" t="s">
        <v>14</v>
      </c>
      <c r="C13" s="46">
        <v>2830972.3</v>
      </c>
      <c r="D13" s="46">
        <f>D14+D15</f>
        <v>2830971.3</v>
      </c>
      <c r="E13" s="39">
        <f t="shared" ref="E13:E15" si="1">D13/C13*100</f>
        <v>99.999964676447036</v>
      </c>
      <c r="F13" s="14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</row>
    <row r="14" spans="1:56" ht="56.65" customHeight="1">
      <c r="A14" s="27" t="s">
        <v>15</v>
      </c>
      <c r="B14" s="28" t="s">
        <v>16</v>
      </c>
      <c r="C14" s="29">
        <v>2699806.3</v>
      </c>
      <c r="D14" s="29">
        <v>2699805.3</v>
      </c>
      <c r="E14" s="30">
        <f t="shared" si="1"/>
        <v>99.999962960305709</v>
      </c>
      <c r="F14" s="3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</row>
    <row r="15" spans="1:56" ht="56.65" customHeight="1">
      <c r="A15" s="18" t="s">
        <v>17</v>
      </c>
      <c r="B15" s="19" t="s">
        <v>18</v>
      </c>
      <c r="C15" s="20">
        <v>131166</v>
      </c>
      <c r="D15" s="20">
        <f>C15</f>
        <v>131166</v>
      </c>
      <c r="E15" s="30">
        <f t="shared" si="1"/>
        <v>100</v>
      </c>
      <c r="F15" s="3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</row>
    <row r="16" spans="1:56" s="17" customFormat="1" ht="56.65" customHeight="1">
      <c r="A16" s="41" t="s">
        <v>19</v>
      </c>
      <c r="B16" s="42" t="s">
        <v>20</v>
      </c>
      <c r="C16" s="43">
        <v>51767355.399999999</v>
      </c>
      <c r="D16" s="43">
        <f>D17+D18+D19</f>
        <v>51749800.5</v>
      </c>
      <c r="E16" s="39">
        <f t="shared" ref="E16:E19" si="2">D16/C16*100</f>
        <v>99.966088860703124</v>
      </c>
      <c r="F16" s="14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</row>
    <row r="17" spans="1:56" ht="56.65" customHeight="1">
      <c r="A17" s="18" t="s">
        <v>21</v>
      </c>
      <c r="B17" s="19" t="s">
        <v>22</v>
      </c>
      <c r="C17" s="20">
        <v>47457012</v>
      </c>
      <c r="D17" s="20">
        <v>47446987</v>
      </c>
      <c r="E17" s="30">
        <f t="shared" si="2"/>
        <v>99.978875619054989</v>
      </c>
      <c r="F17" s="3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</row>
    <row r="18" spans="1:56" ht="56.65" customHeight="1">
      <c r="A18" s="18" t="s">
        <v>23</v>
      </c>
      <c r="B18" s="19" t="s">
        <v>46</v>
      </c>
      <c r="C18" s="20">
        <v>7113</v>
      </c>
      <c r="D18" s="20">
        <f>C18</f>
        <v>7113</v>
      </c>
      <c r="E18" s="30">
        <f t="shared" si="2"/>
        <v>100</v>
      </c>
      <c r="F18" s="3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</row>
    <row r="19" spans="1:56" ht="80.650000000000006" customHeight="1">
      <c r="A19" s="18" t="s">
        <v>24</v>
      </c>
      <c r="B19" s="19" t="s">
        <v>25</v>
      </c>
      <c r="C19" s="20">
        <v>4303230.4000000004</v>
      </c>
      <c r="D19" s="20">
        <v>4295700.5</v>
      </c>
      <c r="E19" s="30">
        <f t="shared" si="2"/>
        <v>99.825017503129729</v>
      </c>
      <c r="F19" s="3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</row>
    <row r="20" spans="1:56" s="35" customFormat="1" ht="56.65" customHeight="1">
      <c r="A20" s="36" t="s">
        <v>26</v>
      </c>
      <c r="B20" s="37" t="s">
        <v>27</v>
      </c>
      <c r="C20" s="38">
        <v>12679925.800000001</v>
      </c>
      <c r="D20" s="38">
        <f>D21+D22+D23+D24+D25+D26+D27+D28+D29</f>
        <v>12678320.300000003</v>
      </c>
      <c r="E20" s="39">
        <f t="shared" ref="E20:E28" si="3">D20/C20*100</f>
        <v>99.987338253982543</v>
      </c>
      <c r="F20" s="32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</row>
    <row r="21" spans="1:56" ht="56.65" customHeight="1">
      <c r="A21" s="18" t="s">
        <v>28</v>
      </c>
      <c r="B21" s="19" t="s">
        <v>29</v>
      </c>
      <c r="C21" s="22">
        <v>1313594.3</v>
      </c>
      <c r="D21" s="22">
        <v>1313594.2</v>
      </c>
      <c r="E21" s="30">
        <f t="shared" si="3"/>
        <v>99.999992387299486</v>
      </c>
      <c r="F21" s="3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</row>
    <row r="22" spans="1:56" ht="56.65" customHeight="1">
      <c r="A22" s="18" t="s">
        <v>30</v>
      </c>
      <c r="B22" s="19" t="s">
        <v>31</v>
      </c>
      <c r="C22" s="22">
        <v>5570381.2000000002</v>
      </c>
      <c r="D22" s="22">
        <v>5570381.2000000002</v>
      </c>
      <c r="E22" s="30">
        <f t="shared" si="3"/>
        <v>100</v>
      </c>
      <c r="F22" s="3"/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</row>
    <row r="23" spans="1:56" ht="56.65" customHeight="1">
      <c r="A23" s="18" t="s">
        <v>32</v>
      </c>
      <c r="B23" s="19" t="s">
        <v>33</v>
      </c>
      <c r="C23" s="22">
        <v>61979.3</v>
      </c>
      <c r="D23" s="22">
        <v>61934</v>
      </c>
      <c r="E23" s="30">
        <f t="shared" si="3"/>
        <v>99.926911081603038</v>
      </c>
      <c r="F23" s="3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</row>
    <row r="24" spans="1:56" ht="56.65" customHeight="1">
      <c r="A24" s="18" t="s">
        <v>34</v>
      </c>
      <c r="B24" s="19" t="s">
        <v>35</v>
      </c>
      <c r="C24" s="22">
        <v>5271881.9000000004</v>
      </c>
      <c r="D24" s="22">
        <v>5270321.9000000004</v>
      </c>
      <c r="E24" s="30">
        <f t="shared" si="3"/>
        <v>99.970409048806658</v>
      </c>
      <c r="F24" s="3"/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</row>
    <row r="25" spans="1:56" ht="56.65" customHeight="1">
      <c r="A25" s="18" t="s">
        <v>36</v>
      </c>
      <c r="B25" s="19" t="s">
        <v>37</v>
      </c>
      <c r="C25" s="22">
        <v>232764.1</v>
      </c>
      <c r="D25" s="22">
        <f>C25</f>
        <v>232764.1</v>
      </c>
      <c r="E25" s="30">
        <f t="shared" si="3"/>
        <v>100</v>
      </c>
      <c r="F25" s="3"/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</row>
    <row r="26" spans="1:56" ht="56.65" customHeight="1">
      <c r="A26" s="18" t="s">
        <v>47</v>
      </c>
      <c r="B26" s="19" t="s">
        <v>48</v>
      </c>
      <c r="C26" s="22">
        <v>164566.9</v>
      </c>
      <c r="D26" s="22">
        <v>164566.9</v>
      </c>
      <c r="E26" s="30">
        <f t="shared" si="3"/>
        <v>100</v>
      </c>
      <c r="F26" s="3"/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</row>
    <row r="27" spans="1:56" ht="56.65" customHeight="1">
      <c r="A27" s="18" t="s">
        <v>38</v>
      </c>
      <c r="B27" s="31" t="s">
        <v>39</v>
      </c>
      <c r="C27" s="22">
        <v>22.9</v>
      </c>
      <c r="D27" s="22">
        <v>22.8</v>
      </c>
      <c r="E27" s="30">
        <f t="shared" si="3"/>
        <v>99.563318777292579</v>
      </c>
      <c r="F27" s="3"/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</row>
    <row r="28" spans="1:56" ht="56.65" customHeight="1">
      <c r="A28" s="18" t="s">
        <v>40</v>
      </c>
      <c r="B28" s="19" t="s">
        <v>41</v>
      </c>
      <c r="C28" s="22">
        <v>29917.8</v>
      </c>
      <c r="D28" s="22">
        <v>29917.8</v>
      </c>
      <c r="E28" s="30">
        <f t="shared" si="3"/>
        <v>100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</row>
    <row r="29" spans="1:56" ht="56.65" customHeight="1">
      <c r="A29" s="18" t="s">
        <v>42</v>
      </c>
      <c r="B29" s="31" t="s">
        <v>43</v>
      </c>
      <c r="C29" s="22">
        <v>34817.4</v>
      </c>
      <c r="D29" s="22">
        <v>34817.4</v>
      </c>
      <c r="E29" s="30">
        <f>D29/C29*100</f>
        <v>100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</row>
    <row r="30" spans="1:56" ht="18.75">
      <c r="A30" s="23"/>
      <c r="B30" s="2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</row>
    <row r="31" spans="1:56" ht="18.75">
      <c r="A31" s="23"/>
      <c r="B31" s="2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</row>
    <row r="32" spans="1:56" ht="18.75">
      <c r="A32" s="23"/>
      <c r="B32" s="2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</row>
    <row r="33" spans="1:56" ht="18.75">
      <c r="A33" s="23"/>
      <c r="B33" s="2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</row>
    <row r="34" spans="1:56" ht="18.75">
      <c r="A34" s="23"/>
      <c r="B34" s="2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</row>
    <row r="35" spans="1:56" ht="18.75">
      <c r="A35" s="23"/>
      <c r="B35" s="2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</row>
    <row r="36" spans="1:56" ht="18.75">
      <c r="A36" s="23"/>
      <c r="B36" s="2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</row>
    <row r="37" spans="1:56" ht="18.75">
      <c r="A37" s="23"/>
      <c r="B37" s="2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</row>
    <row r="38" spans="1:56" ht="18.75">
      <c r="A38" s="23"/>
      <c r="B38" s="2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</row>
    <row r="39" spans="1:56" ht="18.75">
      <c r="A39" s="23"/>
      <c r="B39" s="2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</row>
    <row r="40" spans="1:56" ht="18.75">
      <c r="A40" s="23"/>
      <c r="B40" s="2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</row>
    <row r="41" spans="1:56" ht="18.75">
      <c r="A41" s="23"/>
      <c r="B41" s="2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</row>
    <row r="42" spans="1:56" ht="18.75">
      <c r="A42" s="23"/>
      <c r="B42" s="2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</row>
    <row r="43" spans="1:56" ht="18.75">
      <c r="A43" s="23"/>
      <c r="B43" s="2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</row>
    <row r="44" spans="1:56" ht="18.75">
      <c r="A44" s="23"/>
      <c r="B44" s="2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</row>
    <row r="45" spans="1:56" ht="18.75">
      <c r="A45" s="23"/>
      <c r="B45" s="2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</row>
    <row r="46" spans="1:56" ht="18.75">
      <c r="A46" s="23"/>
      <c r="B46" s="2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</row>
    <row r="47" spans="1:56" ht="18.75">
      <c r="A47" s="23"/>
      <c r="B47" s="2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</row>
    <row r="48" spans="1:56" ht="18.75">
      <c r="A48" s="23"/>
      <c r="B48" s="2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</row>
    <row r="49" spans="1:56" ht="18.75">
      <c r="A49" s="23"/>
      <c r="B49" s="2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</row>
    <row r="50" spans="1:56" ht="18.75">
      <c r="A50" s="23"/>
      <c r="B50" s="2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</row>
    <row r="51" spans="1:56" ht="18.75">
      <c r="A51" s="23"/>
      <c r="B51" s="2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</row>
    <row r="52" spans="1:56" ht="18.75">
      <c r="A52" s="23"/>
      <c r="B52" s="2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</row>
    <row r="53" spans="1:56" ht="18.75">
      <c r="A53" s="23"/>
      <c r="B53" s="2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</row>
    <row r="54" spans="1:56" ht="18.75">
      <c r="A54" s="23"/>
      <c r="B54" s="2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</row>
    <row r="55" spans="1:56" ht="18.75">
      <c r="A55" s="24"/>
      <c r="B55" s="2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</row>
    <row r="56" spans="1:56" ht="18.75">
      <c r="A56" s="24"/>
      <c r="B56" s="2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</row>
    <row r="57" spans="1:56" ht="18.75">
      <c r="A57" s="24"/>
      <c r="B57" s="2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</row>
    <row r="58" spans="1:56" ht="18.75">
      <c r="A58" s="24"/>
      <c r="B58" s="2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</row>
    <row r="59" spans="1:56" ht="18.75">
      <c r="A59" s="24"/>
      <c r="B59" s="2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</row>
    <row r="60" spans="1:56" ht="18.75">
      <c r="A60" s="24"/>
      <c r="B60" s="2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</row>
    <row r="61" spans="1:56" ht="18.75">
      <c r="A61" s="24"/>
      <c r="B61" s="2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</row>
    <row r="62" spans="1:56" ht="18.75">
      <c r="A62" s="24"/>
      <c r="B62" s="2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</row>
    <row r="63" spans="1:56" ht="18.75">
      <c r="A63" s="24"/>
      <c r="B63" s="2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</row>
    <row r="64" spans="1:56" ht="18.75">
      <c r="A64" s="24"/>
      <c r="B64" s="2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</row>
    <row r="65" spans="1:56" ht="18.75">
      <c r="A65" s="24"/>
      <c r="B65" s="2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</row>
    <row r="66" spans="1:56" ht="18.75">
      <c r="A66" s="24"/>
      <c r="B66" s="2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</row>
    <row r="67" spans="1:56" ht="18.75">
      <c r="A67" s="24"/>
      <c r="B67" s="2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</row>
    <row r="68" spans="1:56" ht="18.75">
      <c r="A68" s="24"/>
      <c r="B68" s="2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</row>
    <row r="69" spans="1:56" ht="18.75">
      <c r="A69" s="24"/>
      <c r="B69" s="2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</row>
    <row r="70" spans="1:56" ht="18.75">
      <c r="A70" s="24"/>
      <c r="B70" s="2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</row>
    <row r="71" spans="1:56" ht="18.75">
      <c r="A71" s="24"/>
      <c r="B71" s="2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</row>
    <row r="72" spans="1:56" ht="18.75">
      <c r="A72" s="24"/>
      <c r="B72" s="2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</row>
    <row r="73" spans="1:56" ht="18.75">
      <c r="A73" s="24"/>
      <c r="B73" s="2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</row>
    <row r="74" spans="1:56" ht="18.75">
      <c r="A74" s="24"/>
      <c r="B74" s="2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</row>
    <row r="75" spans="1:56" ht="18.75">
      <c r="A75" s="24"/>
      <c r="B75" s="2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</row>
    <row r="76" spans="1:56" ht="18.75">
      <c r="A76" s="24"/>
      <c r="B76" s="2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</row>
    <row r="77" spans="1:56" ht="18.75">
      <c r="A77" s="24"/>
      <c r="B77" s="2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</row>
    <row r="78" spans="1:56" ht="18.75">
      <c r="A78" s="24"/>
      <c r="B78" s="2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</row>
    <row r="79" spans="1:56" ht="18.75">
      <c r="A79" s="24"/>
      <c r="B79" s="2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</row>
    <row r="80" spans="1:56" ht="18.75">
      <c r="A80" s="24"/>
      <c r="B80" s="2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</row>
    <row r="81" spans="1:56" ht="18.75">
      <c r="A81" s="24"/>
      <c r="B81" s="2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</row>
    <row r="82" spans="1:56" ht="18.75">
      <c r="A82" s="24"/>
      <c r="B82" s="2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</row>
    <row r="83" spans="1:56" ht="18.75">
      <c r="A83" s="24"/>
      <c r="B83" s="2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</row>
    <row r="84" spans="1:56" ht="18.75">
      <c r="A84" s="24"/>
      <c r="B84" s="2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</row>
    <row r="85" spans="1:56" ht="18.75">
      <c r="A85" s="24"/>
      <c r="B85" s="2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</row>
    <row r="86" spans="1:56" ht="18.75">
      <c r="A86" s="24"/>
      <c r="B86" s="2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</row>
    <row r="87" spans="1:56" ht="18.75">
      <c r="A87" s="24"/>
      <c r="B87" s="2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</row>
    <row r="88" spans="1:56" ht="18.75">
      <c r="A88" s="24"/>
      <c r="B88" s="2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</row>
    <row r="89" spans="1:56" ht="18.75">
      <c r="A89" s="24"/>
      <c r="B89" s="2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</row>
    <row r="90" spans="1:56" ht="18.75">
      <c r="A90" s="24"/>
      <c r="B90" s="2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</row>
    <row r="91" spans="1:56" ht="18.75">
      <c r="A91" s="24"/>
      <c r="B91" s="2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</row>
    <row r="92" spans="1:56" ht="18.75">
      <c r="A92" s="24"/>
      <c r="B92" s="2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</row>
    <row r="93" spans="1:56" ht="18.75">
      <c r="A93" s="24"/>
      <c r="B93" s="2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</row>
    <row r="94" spans="1:56" ht="18.75">
      <c r="A94" s="24"/>
      <c r="B94" s="2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</row>
    <row r="95" spans="1:56" ht="18.75">
      <c r="A95" s="24"/>
      <c r="B95" s="2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</row>
    <row r="96" spans="1:56" ht="18.75">
      <c r="A96" s="24"/>
      <c r="B96" s="2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</row>
    <row r="97" spans="1:56" ht="18.75">
      <c r="A97" s="24"/>
      <c r="B97" s="2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</row>
    <row r="98" spans="1:56" ht="18.75">
      <c r="A98" s="24"/>
      <c r="B98" s="2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</row>
    <row r="99" spans="1:56" ht="18.75">
      <c r="A99" s="24"/>
      <c r="B99" s="2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</row>
    <row r="100" spans="1:56" ht="18.75">
      <c r="A100" s="24"/>
      <c r="B100" s="2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</row>
    <row r="101" spans="1:56" ht="18.75">
      <c r="A101" s="24"/>
      <c r="B101" s="2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</row>
    <row r="102" spans="1:56" ht="18.75">
      <c r="A102" s="24"/>
      <c r="B102" s="2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</row>
    <row r="103" spans="1:56" ht="18.75">
      <c r="A103" s="24"/>
      <c r="B103" s="2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</row>
    <row r="104" spans="1:56" ht="18.75">
      <c r="A104" s="24"/>
      <c r="B104" s="2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</row>
    <row r="105" spans="1:56" ht="18.75">
      <c r="A105" s="24"/>
      <c r="B105" s="2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</row>
    <row r="106" spans="1:56" ht="18.75">
      <c r="A106" s="24"/>
      <c r="B106" s="2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</row>
    <row r="107" spans="1:56" ht="18.75">
      <c r="A107" s="24"/>
      <c r="B107" s="2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</row>
    <row r="108" spans="1:56" ht="18.75">
      <c r="A108" s="24"/>
      <c r="B108" s="2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</row>
    <row r="109" spans="1:56" ht="18.75">
      <c r="A109" s="24"/>
      <c r="B109" s="2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</row>
    <row r="110" spans="1:56" ht="18.75">
      <c r="A110" s="24"/>
      <c r="B110" s="2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</row>
    <row r="111" spans="1:56" ht="18.75">
      <c r="A111" s="24"/>
      <c r="B111" s="2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</row>
    <row r="112" spans="1:56" ht="18.75">
      <c r="A112" s="24"/>
      <c r="B112" s="2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</row>
    <row r="113" spans="1:56" ht="18.75">
      <c r="A113" s="24"/>
      <c r="B113" s="2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</row>
    <row r="114" spans="1:56" ht="18.75">
      <c r="A114" s="24"/>
      <c r="B114" s="2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</row>
    <row r="115" spans="1:56" ht="18.75">
      <c r="A115" s="24"/>
      <c r="B115" s="2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</row>
    <row r="116" spans="1:56" ht="18.75">
      <c r="A116" s="24"/>
      <c r="B116" s="2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</row>
    <row r="117" spans="1:56" ht="18.75">
      <c r="A117" s="24"/>
      <c r="B117" s="2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</row>
    <row r="118" spans="1:56" ht="18.75">
      <c r="A118" s="24"/>
      <c r="B118" s="2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</row>
    <row r="119" spans="1:56" ht="18.75">
      <c r="A119" s="24"/>
      <c r="B119" s="2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</row>
    <row r="120" spans="1:56" ht="18.75">
      <c r="A120" s="24"/>
      <c r="B120" s="2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</row>
    <row r="121" spans="1:56" ht="18.75">
      <c r="A121" s="24"/>
      <c r="B121" s="2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</row>
    <row r="122" spans="1:56" ht="18.75">
      <c r="A122" s="24"/>
      <c r="B122" s="2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</row>
    <row r="123" spans="1:56" ht="18.75">
      <c r="A123" s="24"/>
      <c r="B123" s="2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</row>
    <row r="124" spans="1:56" ht="18.75">
      <c r="A124" s="24"/>
      <c r="B124" s="2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</row>
    <row r="125" spans="1:56" ht="18.75">
      <c r="A125" s="24"/>
      <c r="B125" s="2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</row>
    <row r="126" spans="1:56" ht="18.75">
      <c r="A126" s="24"/>
      <c r="B126" s="2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</row>
    <row r="127" spans="1:56" ht="18.75">
      <c r="A127" s="24"/>
      <c r="B127" s="2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</row>
    <row r="128" spans="1:56" ht="18.75">
      <c r="A128" s="24"/>
      <c r="B128" s="2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</row>
    <row r="129" spans="1:56" ht="18.75">
      <c r="A129" s="24"/>
      <c r="B129" s="2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</row>
    <row r="130" spans="1:56" ht="18.75">
      <c r="A130" s="24"/>
      <c r="B130" s="2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</row>
    <row r="131" spans="1:56" ht="18.75">
      <c r="A131" s="24"/>
      <c r="B131" s="2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</row>
    <row r="132" spans="1:56" ht="18.75">
      <c r="A132" s="24"/>
      <c r="B132" s="2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</row>
    <row r="133" spans="1:56" ht="18.75">
      <c r="A133" s="24"/>
      <c r="B133" s="2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</row>
    <row r="134" spans="1:56" ht="18.75">
      <c r="A134" s="24"/>
      <c r="B134" s="2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</row>
    <row r="135" spans="1:56" ht="18.75">
      <c r="A135" s="24"/>
      <c r="B135" s="2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</row>
    <row r="136" spans="1:56" ht="18.75">
      <c r="A136" s="24"/>
      <c r="B136" s="2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</row>
    <row r="137" spans="1:56" ht="18.75">
      <c r="A137" s="24"/>
      <c r="B137" s="2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</row>
    <row r="138" spans="1:56" ht="18.75">
      <c r="A138" s="24"/>
      <c r="B138" s="2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</row>
    <row r="139" spans="1:56" ht="18.75">
      <c r="A139" s="24"/>
      <c r="B139" s="2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</row>
    <row r="140" spans="1:56" ht="18.75">
      <c r="A140" s="24"/>
      <c r="B140" s="2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</row>
    <row r="141" spans="1:56" ht="18.75">
      <c r="A141" s="24"/>
      <c r="B141" s="2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</row>
    <row r="142" spans="1:56" ht="18.75">
      <c r="A142" s="24"/>
      <c r="B142" s="2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</row>
    <row r="143" spans="1:56" ht="18.75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</row>
    <row r="144" spans="1:56" ht="18.75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</row>
    <row r="145" spans="3:56" ht="18.75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</row>
    <row r="146" spans="3:56" ht="18.7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</row>
    <row r="147" spans="3:56" ht="18.75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</row>
    <row r="148" spans="3:56" ht="18.75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</row>
    <row r="149" spans="3:56" ht="18.75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</row>
    <row r="150" spans="3:56" ht="18.75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</row>
    <row r="151" spans="3:56" ht="18.75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</row>
    <row r="152" spans="3:56" ht="18.75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</row>
    <row r="153" spans="3:56" ht="18.75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</row>
    <row r="154" spans="3:56" ht="18.75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</row>
    <row r="155" spans="3:56" ht="18.75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</row>
    <row r="156" spans="3:56" ht="18.75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</row>
    <row r="157" spans="3:56" ht="18.75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</row>
    <row r="158" spans="3:56" ht="18.75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</row>
    <row r="159" spans="3:56" ht="18.75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</row>
    <row r="160" spans="3:56" ht="18.75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</row>
    <row r="161" spans="3:56" ht="18.75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</row>
    <row r="162" spans="3:56" ht="18.75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</row>
    <row r="163" spans="3:56" ht="18.75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</row>
    <row r="164" spans="3:56" ht="18.75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</row>
    <row r="165" spans="3:56" ht="18.75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</row>
    <row r="166" spans="3:56" ht="18.75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</row>
    <row r="167" spans="3:56" ht="18.75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</row>
    <row r="168" spans="3:56" ht="18.75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</row>
    <row r="169" spans="3:56" ht="18.75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</row>
    <row r="170" spans="3:56" ht="18.75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</row>
    <row r="171" spans="3:56" ht="18.75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</row>
    <row r="172" spans="3:56" ht="18.75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</row>
    <row r="173" spans="3:56" ht="18.75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</row>
    <row r="174" spans="3:56" ht="18.75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</row>
    <row r="175" spans="3:56" ht="18.75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</row>
    <row r="176" spans="3:56" ht="18.75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</row>
    <row r="177" spans="3:56" ht="18.75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</row>
    <row r="178" spans="3:56" ht="18.75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</row>
    <row r="179" spans="3:56" ht="18.75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</row>
    <row r="180" spans="3:56" ht="18.75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</row>
    <row r="181" spans="3:56" ht="18.75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</row>
    <row r="182" spans="3:56" ht="18.75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</row>
    <row r="183" spans="3:56" ht="18.75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</row>
    <row r="184" spans="3:56" ht="18.75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</row>
    <row r="185" spans="3:56" ht="18.75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</row>
    <row r="186" spans="3:56" ht="18.75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</row>
    <row r="187" spans="3:56" ht="18.75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</row>
    <row r="188" spans="3:56" ht="18.75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</row>
    <row r="189" spans="3:56" ht="18.75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</row>
    <row r="190" spans="3:56" ht="18.75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</row>
    <row r="191" spans="3:56" ht="18.75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</row>
    <row r="192" spans="3:56" ht="18.75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</row>
    <row r="193" spans="3:56" ht="18.75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</row>
    <row r="194" spans="3:56" ht="18.75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</row>
    <row r="195" spans="3:56" ht="18.75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</row>
    <row r="196" spans="3:56" ht="18.75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</row>
    <row r="197" spans="3:56" ht="18.75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</row>
    <row r="198" spans="3:56" ht="18.75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</row>
    <row r="199" spans="3:56" ht="18.75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</row>
    <row r="200" spans="3:56" ht="18.75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</row>
    <row r="201" spans="3:56" ht="18.75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</row>
    <row r="202" spans="3:56" ht="18.75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</row>
    <row r="203" spans="3:56" ht="18.75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</row>
    <row r="204" spans="3:56" ht="18.75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</row>
    <row r="205" spans="3:56" ht="18.75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</row>
    <row r="206" spans="3:56" ht="18.75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</row>
    <row r="207" spans="3:56" ht="18.75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</row>
    <row r="208" spans="3:56" ht="18.75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</row>
    <row r="209" spans="3:56" ht="18.75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</row>
    <row r="210" spans="3:56" ht="18.75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</row>
    <row r="211" spans="3:56" ht="18.75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</row>
    <row r="212" spans="3:56" ht="18.75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</row>
    <row r="213" spans="3:56" ht="18.75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</row>
    <row r="214" spans="3:56" ht="18.75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</row>
    <row r="215" spans="3:56" ht="18.75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</row>
    <row r="216" spans="3:56" ht="18.75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</row>
    <row r="217" spans="3:56" ht="18.75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</row>
    <row r="218" spans="3:56" ht="18.75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</row>
    <row r="219" spans="3:56" ht="18.75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</row>
    <row r="220" spans="3:56" ht="18.75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</row>
    <row r="221" spans="3:56" ht="18.75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</row>
    <row r="222" spans="3:56" ht="18.75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</row>
    <row r="223" spans="3:56" ht="18.75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</row>
    <row r="224" spans="3:56" ht="18.75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</row>
    <row r="225" spans="3:56" ht="18.75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</row>
    <row r="226" spans="3:56" ht="18.75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</row>
    <row r="227" spans="3:56" ht="18.75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</row>
    <row r="228" spans="3:56" ht="18.75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</row>
    <row r="229" spans="3:56" ht="18.75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</row>
    <row r="230" spans="3:56" ht="18.75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</row>
    <row r="231" spans="3:56" ht="18.75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</row>
    <row r="232" spans="3:56" ht="18.75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</row>
    <row r="233" spans="3:56" ht="18.75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</row>
    <row r="234" spans="3:56" ht="18.75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</row>
    <row r="235" spans="3:56" ht="18.75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</row>
    <row r="236" spans="3:56" ht="18.75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</row>
    <row r="237" spans="3:56" ht="18.75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</row>
    <row r="238" spans="3:56" ht="18.75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</row>
    <row r="239" spans="3:56" ht="18.75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</row>
    <row r="240" spans="3:56" ht="18.75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</row>
    <row r="241" spans="3:56" ht="18.75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</row>
    <row r="242" spans="3:56" ht="18.75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</row>
    <row r="243" spans="3:56" ht="18.75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</row>
    <row r="244" spans="3:56" ht="18.75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</row>
    <row r="245" spans="3:56" ht="18.75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</row>
    <row r="246" spans="3:56" ht="18.75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</row>
    <row r="247" spans="3:56" ht="18.75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</row>
    <row r="248" spans="3:56" ht="18.75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</row>
    <row r="249" spans="3:56" ht="18.75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</row>
    <row r="250" spans="3:56" ht="18.75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</row>
    <row r="251" spans="3:56" ht="18.75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</row>
    <row r="252" spans="3:56" ht="18.75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</row>
    <row r="253" spans="3:56" ht="18.75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</row>
    <row r="254" spans="3:56" ht="18.75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</row>
    <row r="255" spans="3:56" ht="18.75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</row>
    <row r="256" spans="3:56" ht="18.75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</row>
    <row r="257" spans="3:56" ht="18.75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</row>
    <row r="258" spans="3:56" ht="18.75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</row>
    <row r="259" spans="3:56" ht="18.75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</row>
    <row r="260" spans="3:56" ht="18.75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</row>
    <row r="261" spans="3:56" ht="18.75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</row>
    <row r="262" spans="3:56" ht="18.75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</row>
    <row r="263" spans="3:56" ht="18.75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</row>
    <row r="264" spans="3:56" ht="18.75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</row>
    <row r="265" spans="3:56" ht="18.75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</row>
    <row r="266" spans="3:56" ht="18.75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</row>
    <row r="267" spans="3:56" ht="18.75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</row>
    <row r="268" spans="3:56" ht="18.75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</row>
    <row r="269" spans="3:56" ht="18.75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</row>
    <row r="270" spans="3:56" ht="18.75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</row>
    <row r="271" spans="3:56" ht="18.75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</row>
    <row r="272" spans="3:56" ht="18.75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</row>
    <row r="273" spans="3:56" ht="18.75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</row>
    <row r="274" spans="3:56" ht="18.75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</row>
    <row r="275" spans="3:56" ht="18.75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</row>
    <row r="276" spans="3:56" ht="18.75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</row>
    <row r="277" spans="3:56" ht="18.75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</row>
    <row r="278" spans="3:56" ht="18.75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</row>
    <row r="279" spans="3:56" ht="18.75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</row>
    <row r="280" spans="3:56" ht="18.75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</row>
    <row r="281" spans="3:56" ht="18.75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</row>
    <row r="282" spans="3:56" ht="18.75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</row>
    <row r="283" spans="3:56" ht="18.75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</row>
    <row r="284" spans="3:56" ht="18.75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</row>
    <row r="285" spans="3:56" ht="18.75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</row>
    <row r="286" spans="3:56" ht="18.75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</row>
    <row r="287" spans="3:56" ht="18.75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</row>
    <row r="288" spans="3:56" ht="18.75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</row>
    <row r="289" spans="3:56" ht="18.75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</row>
    <row r="290" spans="3:56" ht="18.75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</row>
    <row r="291" spans="3:56" ht="18.75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</row>
    <row r="292" spans="3:56" ht="18.75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</row>
    <row r="293" spans="3:56" ht="18.75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</row>
    <row r="294" spans="3:56" ht="18.75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</row>
    <row r="295" spans="3:56" ht="18.75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</row>
    <row r="296" spans="3:56" ht="18.75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</row>
    <row r="297" spans="3:56" ht="18.75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</row>
    <row r="298" spans="3:56" ht="18.75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</row>
    <row r="299" spans="3:56" ht="18.75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</row>
    <row r="300" spans="3:56" ht="18.75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</row>
    <row r="301" spans="3:56" ht="18.75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</row>
    <row r="302" spans="3:56" ht="18.75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</row>
    <row r="303" spans="3:56" ht="18.75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</row>
    <row r="304" spans="3:56" ht="18.75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</row>
    <row r="305" spans="3:56" ht="18.75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</row>
    <row r="306" spans="3:56" ht="18.75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</row>
    <row r="307" spans="3:56" ht="18.75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</row>
    <row r="308" spans="3:56" ht="18.75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</row>
    <row r="309" spans="3:56" ht="18.75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</row>
    <row r="310" spans="3:56" ht="18.75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</row>
    <row r="311" spans="3:56" ht="18.75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</row>
    <row r="312" spans="3:56" ht="18.75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</row>
    <row r="313" spans="3:56" ht="18.75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</row>
    <row r="314" spans="3:56" ht="18.75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</row>
    <row r="315" spans="3:56" ht="18.75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</row>
    <row r="316" spans="3:56" ht="18.75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</row>
    <row r="317" spans="3:56" ht="18.75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</row>
    <row r="318" spans="3:56" ht="18.75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</row>
    <row r="319" spans="3:56" ht="18.75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</row>
    <row r="320" spans="3:56" ht="18.75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</row>
    <row r="321" spans="3:56" ht="18.75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</row>
    <row r="322" spans="3:56" ht="18.75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</row>
    <row r="323" spans="3:56" ht="18.75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</row>
    <row r="324" spans="3:56" ht="18.75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</row>
    <row r="325" spans="3:56" ht="18.75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</row>
    <row r="326" spans="3:56" ht="18.75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</row>
    <row r="327" spans="3:56" ht="18.75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</row>
    <row r="328" spans="3:56" ht="18.75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</row>
    <row r="329" spans="3:56" ht="18.75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</row>
    <row r="330" spans="3:56" ht="18.75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</row>
    <row r="331" spans="3:56" ht="18.75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</row>
    <row r="332" spans="3:56" ht="18.75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</row>
    <row r="333" spans="3:56" ht="18.75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</row>
    <row r="334" spans="3:56" ht="18.75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</row>
    <row r="335" spans="3:56" ht="18.75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</row>
    <row r="336" spans="3:56" ht="18.75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</row>
    <row r="337" spans="3:56" ht="18.75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</row>
    <row r="338" spans="3:56" ht="18.75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</row>
    <row r="339" spans="3:56" ht="18.75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</row>
    <row r="340" spans="3:56" ht="18.75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</row>
    <row r="341" spans="3:56" ht="18.75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</row>
    <row r="342" spans="3:56" ht="18.75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</row>
    <row r="343" spans="3:56" ht="18.75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</row>
    <row r="344" spans="3:56" ht="18.75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</row>
    <row r="345" spans="3:56" ht="18.75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</row>
    <row r="346" spans="3:56" ht="18.75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</row>
    <row r="347" spans="3:56" ht="18.75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</row>
    <row r="348" spans="3:56" ht="18.75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</row>
    <row r="349" spans="3:56" ht="18.75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</row>
    <row r="350" spans="3:56" ht="18.75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</row>
    <row r="351" spans="3:56" ht="18.75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</row>
    <row r="352" spans="3:56" ht="18.75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</row>
    <row r="353" spans="3:56" ht="18.75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</row>
    <row r="354" spans="3:56" ht="18.75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</row>
    <row r="355" spans="3:56" ht="18.75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</row>
    <row r="356" spans="3:56" ht="18.75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</row>
    <row r="357" spans="3:56" ht="18.75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</row>
    <row r="358" spans="3:56" ht="18.75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</row>
    <row r="359" spans="3:56" ht="18.75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</row>
    <row r="360" spans="3:56" ht="18.75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</row>
    <row r="361" spans="3:56" ht="18.75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</row>
    <row r="362" spans="3:56" ht="18.75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</row>
    <row r="363" spans="3:56" ht="18.75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</row>
    <row r="364" spans="3:56" ht="18.75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</row>
    <row r="365" spans="3:56" ht="18.75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</row>
    <row r="366" spans="3:56" ht="18.75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</row>
    <row r="367" spans="3:56" ht="18.75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</row>
    <row r="368" spans="3:56" ht="18.75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</row>
    <row r="369" spans="3:56" ht="18.75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</row>
    <row r="370" spans="3:56" ht="18.75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</row>
    <row r="371" spans="3:56" ht="18.75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</row>
    <row r="372" spans="3:56" ht="18.75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</row>
    <row r="373" spans="3:56" ht="18.75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</row>
    <row r="374" spans="3:56" ht="18.75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</row>
    <row r="375" spans="3:56" ht="18.75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</row>
    <row r="376" spans="3:56" ht="18.75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</row>
    <row r="377" spans="3:56" ht="18.75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</row>
    <row r="378" spans="3:56" ht="18.75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</row>
    <row r="379" spans="3:56" ht="18.75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</row>
    <row r="380" spans="3:56" ht="18.75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</row>
    <row r="381" spans="3:56" ht="18.75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</row>
    <row r="382" spans="3:56" ht="18.75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</row>
    <row r="383" spans="3:56" ht="18.75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</row>
    <row r="384" spans="3:56" ht="18.75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</row>
    <row r="385" spans="3:56" ht="18.75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</row>
    <row r="386" spans="3:56" ht="18.75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</row>
    <row r="387" spans="3:56" ht="18.75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</row>
    <row r="388" spans="3:56" ht="18.75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</row>
    <row r="389" spans="3:56" ht="18.75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</row>
    <row r="390" spans="3:56" ht="18.75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</row>
    <row r="391" spans="3:56" ht="18.75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</row>
    <row r="392" spans="3:56" ht="18.75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</row>
    <row r="393" spans="3:56" ht="18.75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</row>
    <row r="394" spans="3:56" ht="18.75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</row>
    <row r="395" spans="3:56" ht="18.75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</row>
    <row r="396" spans="3:56" ht="18.75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</row>
    <row r="397" spans="3:56" ht="18.75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</row>
    <row r="398" spans="3:56" ht="18.75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</row>
    <row r="399" spans="3:56" ht="18.75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</row>
    <row r="400" spans="3:56" ht="18.75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</row>
    <row r="401" spans="3:56" ht="18.75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</row>
    <row r="402" spans="3:56" ht="18.75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</row>
    <row r="403" spans="3:56" ht="18.75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</row>
    <row r="404" spans="3:56" ht="18.75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</row>
    <row r="405" spans="3:56" ht="18.75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</row>
    <row r="406" spans="3:56" ht="18.75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</row>
    <row r="407" spans="3:56" ht="18.75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</row>
    <row r="408" spans="3:56" ht="18.75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</row>
    <row r="409" spans="3:56" ht="18.75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</row>
    <row r="410" spans="3:56" ht="18.75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</row>
    <row r="411" spans="3:56" ht="18.75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</row>
    <row r="412" spans="3:56" ht="18.75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</row>
    <row r="413" spans="3:56"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</row>
    <row r="414" spans="3:56"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</row>
    <row r="415" spans="3:56"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</row>
    <row r="416" spans="3:56"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</row>
    <row r="417" spans="3:56"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</row>
    <row r="418" spans="3:56"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</row>
    <row r="419" spans="3:56"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</row>
    <row r="420" spans="3:56"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</row>
    <row r="421" spans="3:56"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</row>
    <row r="422" spans="3:56"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</row>
    <row r="423" spans="3:56"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</row>
    <row r="424" spans="3:56"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</row>
    <row r="425" spans="3:56"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</row>
    <row r="426" spans="3:56"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</row>
    <row r="427" spans="3:56"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</row>
    <row r="428" spans="3:56"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</row>
    <row r="429" spans="3:56"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</row>
    <row r="430" spans="3:56"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</row>
    <row r="431" spans="3:56"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</row>
    <row r="432" spans="3:56"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</row>
    <row r="433" spans="3:56"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</row>
    <row r="434" spans="3:56"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</row>
    <row r="435" spans="3:56"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</row>
    <row r="436" spans="3:56"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</row>
    <row r="437" spans="3:56"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</row>
    <row r="438" spans="3:56"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</row>
    <row r="439" spans="3:56"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</row>
    <row r="440" spans="3:56"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</row>
    <row r="441" spans="3:56"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</row>
    <row r="442" spans="3:56"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</row>
    <row r="443" spans="3:56"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</row>
    <row r="444" spans="3:56"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</row>
    <row r="445" spans="3:56"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</row>
    <row r="446" spans="3:56"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</row>
    <row r="447" spans="3:56"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</row>
    <row r="448" spans="3:56"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</row>
    <row r="449" spans="3:56"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</row>
    <row r="450" spans="3:56"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</row>
    <row r="451" spans="3:56"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</row>
    <row r="452" spans="3:56"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</row>
    <row r="453" spans="3:56"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</row>
    <row r="454" spans="3:56"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</row>
    <row r="455" spans="3:56"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</row>
    <row r="456" spans="3:56"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</row>
    <row r="457" spans="3:56"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</row>
    <row r="458" spans="3:56"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</row>
    <row r="459" spans="3:56"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</row>
    <row r="460" spans="3:56"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</row>
    <row r="461" spans="3:56"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</row>
    <row r="462" spans="3:56"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</row>
    <row r="463" spans="3:56"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</row>
    <row r="464" spans="3:56"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</row>
    <row r="465" spans="3:56"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</row>
    <row r="466" spans="3:56"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</row>
    <row r="467" spans="3:56"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</row>
    <row r="468" spans="3:56"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</row>
    <row r="469" spans="3:56"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</row>
    <row r="470" spans="3:56"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</row>
    <row r="471" spans="3:56"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</row>
    <row r="472" spans="3:56"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</row>
    <row r="473" spans="3:56"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</row>
    <row r="474" spans="3:56"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</row>
    <row r="475" spans="3:56"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</row>
    <row r="476" spans="3:56"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</row>
    <row r="477" spans="3:56"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</row>
    <row r="478" spans="3:56"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</row>
    <row r="479" spans="3:56"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</row>
    <row r="480" spans="3:56"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</row>
    <row r="481" spans="3:56"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</row>
    <row r="482" spans="3:56"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</row>
    <row r="483" spans="3:56"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</row>
    <row r="484" spans="3:56"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</row>
    <row r="485" spans="3:56"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</row>
    <row r="486" spans="3:56"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</row>
    <row r="487" spans="3:56"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</row>
    <row r="488" spans="3:56"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</row>
    <row r="489" spans="3:56"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</row>
    <row r="490" spans="3:56"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</row>
    <row r="491" spans="3:56"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</row>
    <row r="492" spans="3:56"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</row>
    <row r="493" spans="3:56"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</row>
    <row r="494" spans="3:56"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</row>
    <row r="495" spans="3:56"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</row>
    <row r="496" spans="3:56"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</row>
    <row r="497" spans="3:56"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</row>
    <row r="498" spans="3:56"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</row>
    <row r="499" spans="3:56"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</row>
    <row r="500" spans="3:56"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</row>
    <row r="501" spans="3:56"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</row>
    <row r="502" spans="3:56"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</row>
    <row r="503" spans="3:56"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</row>
    <row r="504" spans="3:56"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</row>
    <row r="505" spans="3:56"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</row>
    <row r="506" spans="3:56"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</row>
    <row r="507" spans="3:56"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</row>
    <row r="508" spans="3:56"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</row>
    <row r="509" spans="3:56"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</row>
    <row r="510" spans="3:56"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</row>
    <row r="511" spans="3:56"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</row>
    <row r="512" spans="3:56"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</row>
    <row r="513" spans="3:56"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</row>
    <row r="514" spans="3:56"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</row>
    <row r="515" spans="3:56"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</row>
    <row r="516" spans="3:56"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</row>
    <row r="517" spans="3:56"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</row>
    <row r="518" spans="3:56"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</row>
    <row r="519" spans="3:56"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</row>
    <row r="520" spans="3:56"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</row>
    <row r="521" spans="3:56"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</row>
    <row r="522" spans="3:56"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</row>
    <row r="523" spans="3:56"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</row>
    <row r="524" spans="3:56"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</row>
    <row r="525" spans="3:56"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</row>
    <row r="526" spans="3:56"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</row>
    <row r="527" spans="3:56"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</row>
    <row r="528" spans="3:56"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</row>
    <row r="529" spans="3:56"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</row>
    <row r="530" spans="3:56"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</row>
    <row r="531" spans="3:56"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</row>
    <row r="532" spans="3:56"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</row>
    <row r="533" spans="3:56"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</row>
    <row r="534" spans="3:56"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</row>
    <row r="535" spans="3:56"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</row>
    <row r="536" spans="3:56"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</row>
    <row r="537" spans="3:56"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</row>
    <row r="538" spans="3:56"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</row>
    <row r="539" spans="3:56"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</row>
    <row r="540" spans="3:56"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</row>
    <row r="541" spans="3:56"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</row>
    <row r="542" spans="3:56"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</row>
    <row r="543" spans="3:56"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</row>
    <row r="544" spans="3:56"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</row>
    <row r="545" spans="3:56"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</row>
    <row r="546" spans="3:56"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</row>
    <row r="547" spans="3:56"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</row>
    <row r="548" spans="3:56"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</row>
    <row r="549" spans="3:56"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</row>
    <row r="550" spans="3:56"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</row>
    <row r="551" spans="3:56"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</row>
    <row r="552" spans="3:56"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</row>
    <row r="553" spans="3:56"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</row>
    <row r="554" spans="3:56"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</row>
    <row r="555" spans="3:56"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</row>
    <row r="556" spans="3:56"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</row>
    <row r="557" spans="3:56"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</row>
    <row r="558" spans="3:56"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</row>
    <row r="559" spans="3:56"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</row>
    <row r="560" spans="3:56"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</row>
    <row r="561" spans="3:56"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</row>
    <row r="562" spans="3:56"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</row>
    <row r="563" spans="3:56"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</row>
    <row r="564" spans="3:56"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</row>
    <row r="565" spans="3:56"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</row>
    <row r="566" spans="3:56"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</row>
    <row r="567" spans="3:56"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</row>
    <row r="568" spans="3:56"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</row>
    <row r="569" spans="3:56"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</row>
    <row r="570" spans="3:56"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</row>
    <row r="571" spans="3:56"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</row>
    <row r="572" spans="3:56"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</row>
    <row r="573" spans="3:56"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</row>
    <row r="574" spans="3:56"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</row>
    <row r="575" spans="3:56"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</row>
    <row r="576" spans="3:56"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</row>
    <row r="577" spans="3:56"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</row>
    <row r="578" spans="3:56"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</row>
    <row r="579" spans="3:56"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</row>
    <row r="580" spans="3:56"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</row>
    <row r="581" spans="3:56"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</row>
    <row r="582" spans="3:56"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</row>
    <row r="583" spans="3:56"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</row>
    <row r="584" spans="3:56"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</row>
    <row r="585" spans="3:56"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</row>
    <row r="586" spans="3:56"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</row>
    <row r="587" spans="3:56"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</row>
    <row r="588" spans="3:56"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</row>
    <row r="589" spans="3:56"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</row>
    <row r="590" spans="3:56"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</row>
    <row r="591" spans="3:56"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</row>
    <row r="592" spans="3:56"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</row>
    <row r="593" spans="3:56"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</row>
    <row r="594" spans="3:56"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</row>
    <row r="595" spans="3:56"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</row>
    <row r="596" spans="3:56"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</row>
    <row r="597" spans="3:56"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</row>
    <row r="598" spans="3:56"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</row>
    <row r="599" spans="3:56"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</row>
    <row r="600" spans="3:56"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</row>
    <row r="601" spans="3:56"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</row>
    <row r="602" spans="3:56"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</row>
    <row r="603" spans="3:56"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</row>
    <row r="604" spans="3:56"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</row>
    <row r="605" spans="3:56"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</row>
    <row r="606" spans="3:56"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</row>
    <row r="607" spans="3:56"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</row>
    <row r="608" spans="3:56"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</row>
    <row r="609" spans="3:56"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</row>
    <row r="610" spans="3:56"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</row>
    <row r="611" spans="3:56"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</row>
    <row r="612" spans="3:56"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</row>
    <row r="613" spans="3:56"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</row>
    <row r="614" spans="3:56"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</row>
    <row r="615" spans="3:56"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</row>
    <row r="616" spans="3:56"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</row>
    <row r="617" spans="3:56"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</row>
    <row r="618" spans="3:56"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</row>
    <row r="619" spans="3:56"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</row>
    <row r="620" spans="3:56"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</row>
    <row r="621" spans="3:56"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</row>
    <row r="622" spans="3:56"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</row>
    <row r="623" spans="3:56"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</row>
    <row r="624" spans="3:56"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</row>
    <row r="625" spans="3:56"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</row>
    <row r="626" spans="3:56"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</row>
    <row r="627" spans="3:56"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</row>
    <row r="628" spans="3:56"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</row>
    <row r="629" spans="3:56"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</row>
    <row r="630" spans="3:56"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</row>
    <row r="631" spans="3:56"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</row>
    <row r="632" spans="3:56"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</row>
    <row r="633" spans="3:56"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</row>
    <row r="634" spans="3:56"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</row>
    <row r="635" spans="3:56"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</row>
    <row r="636" spans="3:56"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</row>
    <row r="637" spans="3:56"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</row>
    <row r="638" spans="3:56"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</row>
    <row r="639" spans="3:56"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1"/>
      <c r="BC639" s="21"/>
      <c r="BD639" s="21"/>
    </row>
    <row r="640" spans="3:56"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  <c r="BB640" s="21"/>
      <c r="BC640" s="21"/>
      <c r="BD640" s="21"/>
    </row>
    <row r="641" spans="3:56"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21"/>
      <c r="BC641" s="21"/>
      <c r="BD641" s="21"/>
    </row>
    <row r="642" spans="3:56"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  <c r="BB642" s="21"/>
      <c r="BC642" s="21"/>
      <c r="BD642" s="21"/>
    </row>
    <row r="643" spans="3:56"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</row>
    <row r="644" spans="3:56"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  <c r="BB644" s="21"/>
      <c r="BC644" s="21"/>
      <c r="BD644" s="21"/>
    </row>
    <row r="645" spans="3:56"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</row>
    <row r="646" spans="3:56"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</row>
    <row r="647" spans="3:56"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1"/>
      <c r="BC647" s="21"/>
      <c r="BD647" s="21"/>
    </row>
    <row r="648" spans="3:56"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</row>
    <row r="649" spans="3:56"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</row>
    <row r="650" spans="3:56"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  <c r="AT650" s="21"/>
      <c r="AU650" s="21"/>
      <c r="AV650" s="21"/>
      <c r="AW650" s="21"/>
      <c r="AX650" s="21"/>
      <c r="AY650" s="21"/>
      <c r="AZ650" s="21"/>
      <c r="BA650" s="21"/>
      <c r="BB650" s="21"/>
      <c r="BC650" s="21"/>
      <c r="BD650" s="21"/>
    </row>
    <row r="651" spans="3:56"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  <c r="BB651" s="21"/>
      <c r="BC651" s="21"/>
      <c r="BD651" s="21"/>
    </row>
    <row r="652" spans="3:56"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  <c r="BB652" s="21"/>
      <c r="BC652" s="21"/>
      <c r="BD652" s="21"/>
    </row>
    <row r="653" spans="3:56"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  <c r="BB653" s="21"/>
      <c r="BC653" s="21"/>
      <c r="BD653" s="21"/>
    </row>
    <row r="654" spans="3:56"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  <c r="BB654" s="21"/>
      <c r="BC654" s="21"/>
      <c r="BD654" s="21"/>
    </row>
    <row r="655" spans="3:56"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  <c r="AJ655" s="21"/>
      <c r="AK655" s="21"/>
      <c r="AL655" s="21"/>
      <c r="AM655" s="21"/>
      <c r="AN655" s="21"/>
      <c r="AO655" s="21"/>
      <c r="AP655" s="21"/>
      <c r="AQ655" s="21"/>
      <c r="AR655" s="21"/>
      <c r="AS655" s="21"/>
      <c r="AT655" s="21"/>
      <c r="AU655" s="21"/>
      <c r="AV655" s="21"/>
      <c r="AW655" s="21"/>
      <c r="AX655" s="21"/>
      <c r="AY655" s="21"/>
      <c r="AZ655" s="21"/>
      <c r="BA655" s="21"/>
      <c r="BB655" s="21"/>
      <c r="BC655" s="21"/>
      <c r="BD655" s="21"/>
    </row>
    <row r="656" spans="3:56"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  <c r="AJ656" s="21"/>
      <c r="AK656" s="21"/>
      <c r="AL656" s="21"/>
      <c r="AM656" s="21"/>
      <c r="AN656" s="21"/>
      <c r="AO656" s="21"/>
      <c r="AP656" s="21"/>
      <c r="AQ656" s="21"/>
      <c r="AR656" s="21"/>
      <c r="AS656" s="21"/>
      <c r="AT656" s="21"/>
      <c r="AU656" s="21"/>
      <c r="AV656" s="21"/>
      <c r="AW656" s="21"/>
      <c r="AX656" s="21"/>
      <c r="AY656" s="21"/>
      <c r="AZ656" s="21"/>
      <c r="BA656" s="21"/>
      <c r="BB656" s="21"/>
      <c r="BC656" s="21"/>
      <c r="BD656" s="21"/>
    </row>
    <row r="657" spans="3:56"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  <c r="AJ657" s="21"/>
      <c r="AK657" s="21"/>
      <c r="AL657" s="21"/>
      <c r="AM657" s="21"/>
      <c r="AN657" s="21"/>
      <c r="AO657" s="21"/>
      <c r="AP657" s="21"/>
      <c r="AQ657" s="21"/>
      <c r="AR657" s="21"/>
      <c r="AS657" s="21"/>
      <c r="AT657" s="21"/>
      <c r="AU657" s="21"/>
      <c r="AV657" s="21"/>
      <c r="AW657" s="21"/>
      <c r="AX657" s="21"/>
      <c r="AY657" s="21"/>
      <c r="AZ657" s="21"/>
      <c r="BA657" s="21"/>
      <c r="BB657" s="21"/>
      <c r="BC657" s="21"/>
      <c r="BD657" s="21"/>
    </row>
    <row r="658" spans="3:56"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  <c r="AJ658" s="21"/>
      <c r="AK658" s="21"/>
      <c r="AL658" s="21"/>
      <c r="AM658" s="21"/>
      <c r="AN658" s="21"/>
      <c r="AO658" s="21"/>
      <c r="AP658" s="21"/>
      <c r="AQ658" s="21"/>
      <c r="AR658" s="21"/>
      <c r="AS658" s="21"/>
      <c r="AT658" s="21"/>
      <c r="AU658" s="21"/>
      <c r="AV658" s="21"/>
      <c r="AW658" s="21"/>
      <c r="AX658" s="21"/>
      <c r="AY658" s="21"/>
      <c r="AZ658" s="21"/>
      <c r="BA658" s="21"/>
      <c r="BB658" s="21"/>
      <c r="BC658" s="21"/>
      <c r="BD658" s="21"/>
    </row>
    <row r="659" spans="3:56"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  <c r="AJ659" s="21"/>
      <c r="AK659" s="21"/>
      <c r="AL659" s="21"/>
      <c r="AM659" s="21"/>
      <c r="AN659" s="21"/>
      <c r="AO659" s="21"/>
      <c r="AP659" s="21"/>
      <c r="AQ659" s="21"/>
      <c r="AR659" s="21"/>
      <c r="AS659" s="21"/>
      <c r="AT659" s="21"/>
      <c r="AU659" s="21"/>
      <c r="AV659" s="21"/>
      <c r="AW659" s="21"/>
      <c r="AX659" s="21"/>
      <c r="AY659" s="21"/>
      <c r="AZ659" s="21"/>
      <c r="BA659" s="21"/>
      <c r="BB659" s="21"/>
      <c r="BC659" s="21"/>
      <c r="BD659" s="21"/>
    </row>
    <row r="660" spans="3:56"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  <c r="AJ660" s="21"/>
      <c r="AK660" s="21"/>
      <c r="AL660" s="21"/>
      <c r="AM660" s="21"/>
      <c r="AN660" s="21"/>
      <c r="AO660" s="21"/>
      <c r="AP660" s="21"/>
      <c r="AQ660" s="21"/>
      <c r="AR660" s="21"/>
      <c r="AS660" s="21"/>
      <c r="AT660" s="21"/>
      <c r="AU660" s="21"/>
      <c r="AV660" s="21"/>
      <c r="AW660" s="21"/>
      <c r="AX660" s="21"/>
      <c r="AY660" s="21"/>
      <c r="AZ660" s="21"/>
      <c r="BA660" s="21"/>
      <c r="BB660" s="21"/>
      <c r="BC660" s="21"/>
      <c r="BD660" s="21"/>
    </row>
    <row r="661" spans="3:56"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  <c r="AJ661" s="21"/>
      <c r="AK661" s="21"/>
      <c r="AL661" s="21"/>
      <c r="AM661" s="21"/>
      <c r="AN661" s="21"/>
      <c r="AO661" s="21"/>
      <c r="AP661" s="21"/>
      <c r="AQ661" s="21"/>
      <c r="AR661" s="21"/>
      <c r="AS661" s="21"/>
      <c r="AT661" s="21"/>
      <c r="AU661" s="21"/>
      <c r="AV661" s="21"/>
      <c r="AW661" s="21"/>
      <c r="AX661" s="21"/>
      <c r="AY661" s="21"/>
      <c r="AZ661" s="21"/>
      <c r="BA661" s="21"/>
      <c r="BB661" s="21"/>
      <c r="BC661" s="21"/>
      <c r="BD661" s="21"/>
    </row>
    <row r="662" spans="3:56"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  <c r="AJ662" s="21"/>
      <c r="AK662" s="21"/>
      <c r="AL662" s="21"/>
      <c r="AM662" s="21"/>
      <c r="AN662" s="21"/>
      <c r="AO662" s="21"/>
      <c r="AP662" s="21"/>
      <c r="AQ662" s="21"/>
      <c r="AR662" s="21"/>
      <c r="AS662" s="21"/>
      <c r="AT662" s="21"/>
      <c r="AU662" s="21"/>
      <c r="AV662" s="21"/>
      <c r="AW662" s="21"/>
      <c r="AX662" s="21"/>
      <c r="AY662" s="21"/>
      <c r="AZ662" s="21"/>
      <c r="BA662" s="21"/>
      <c r="BB662" s="21"/>
      <c r="BC662" s="21"/>
      <c r="BD662" s="21"/>
    </row>
    <row r="663" spans="3:56"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  <c r="AJ663" s="21"/>
      <c r="AK663" s="21"/>
      <c r="AL663" s="21"/>
      <c r="AM663" s="21"/>
      <c r="AN663" s="21"/>
      <c r="AO663" s="21"/>
      <c r="AP663" s="21"/>
      <c r="AQ663" s="21"/>
      <c r="AR663" s="21"/>
      <c r="AS663" s="21"/>
      <c r="AT663" s="21"/>
      <c r="AU663" s="21"/>
      <c r="AV663" s="21"/>
      <c r="AW663" s="21"/>
      <c r="AX663" s="21"/>
      <c r="AY663" s="21"/>
      <c r="AZ663" s="21"/>
      <c r="BA663" s="21"/>
      <c r="BB663" s="21"/>
      <c r="BC663" s="21"/>
      <c r="BD663" s="21"/>
    </row>
    <row r="664" spans="3:56"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  <c r="AJ664" s="21"/>
      <c r="AK664" s="21"/>
      <c r="AL664" s="21"/>
      <c r="AM664" s="21"/>
      <c r="AN664" s="21"/>
      <c r="AO664" s="21"/>
      <c r="AP664" s="21"/>
      <c r="AQ664" s="21"/>
      <c r="AR664" s="21"/>
      <c r="AS664" s="21"/>
      <c r="AT664" s="21"/>
      <c r="AU664" s="21"/>
      <c r="AV664" s="21"/>
      <c r="AW664" s="21"/>
      <c r="AX664" s="21"/>
      <c r="AY664" s="21"/>
      <c r="AZ664" s="21"/>
      <c r="BA664" s="21"/>
      <c r="BB664" s="21"/>
      <c r="BC664" s="21"/>
      <c r="BD664" s="21"/>
    </row>
    <row r="665" spans="3:56"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  <c r="AJ665" s="21"/>
      <c r="AK665" s="21"/>
      <c r="AL665" s="21"/>
      <c r="AM665" s="21"/>
      <c r="AN665" s="21"/>
      <c r="AO665" s="21"/>
      <c r="AP665" s="21"/>
      <c r="AQ665" s="21"/>
      <c r="AR665" s="21"/>
      <c r="AS665" s="21"/>
      <c r="AT665" s="21"/>
      <c r="AU665" s="21"/>
      <c r="AV665" s="21"/>
      <c r="AW665" s="21"/>
      <c r="AX665" s="21"/>
      <c r="AY665" s="21"/>
      <c r="AZ665" s="21"/>
      <c r="BA665" s="21"/>
      <c r="BB665" s="21"/>
      <c r="BC665" s="21"/>
      <c r="BD665" s="21"/>
    </row>
    <row r="666" spans="3:56"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  <c r="AJ666" s="21"/>
      <c r="AK666" s="21"/>
      <c r="AL666" s="21"/>
      <c r="AM666" s="21"/>
      <c r="AN666" s="21"/>
      <c r="AO666" s="21"/>
      <c r="AP666" s="21"/>
      <c r="AQ666" s="21"/>
      <c r="AR666" s="21"/>
      <c r="AS666" s="21"/>
      <c r="AT666" s="21"/>
      <c r="AU666" s="21"/>
      <c r="AV666" s="21"/>
      <c r="AW666" s="21"/>
      <c r="AX666" s="21"/>
      <c r="AY666" s="21"/>
      <c r="AZ666" s="21"/>
      <c r="BA666" s="21"/>
      <c r="BB666" s="21"/>
      <c r="BC666" s="21"/>
      <c r="BD666" s="21"/>
    </row>
    <row r="667" spans="3:56"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  <c r="AJ667" s="21"/>
      <c r="AK667" s="21"/>
      <c r="AL667" s="21"/>
      <c r="AM667" s="21"/>
      <c r="AN667" s="21"/>
      <c r="AO667" s="21"/>
      <c r="AP667" s="21"/>
      <c r="AQ667" s="21"/>
      <c r="AR667" s="21"/>
      <c r="AS667" s="21"/>
      <c r="AT667" s="21"/>
      <c r="AU667" s="21"/>
      <c r="AV667" s="21"/>
      <c r="AW667" s="21"/>
      <c r="AX667" s="21"/>
      <c r="AY667" s="21"/>
      <c r="AZ667" s="21"/>
      <c r="BA667" s="21"/>
      <c r="BB667" s="21"/>
      <c r="BC667" s="21"/>
      <c r="BD667" s="21"/>
    </row>
    <row r="668" spans="3:56"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  <c r="AJ668" s="21"/>
      <c r="AK668" s="21"/>
      <c r="AL668" s="21"/>
      <c r="AM668" s="21"/>
      <c r="AN668" s="21"/>
      <c r="AO668" s="21"/>
      <c r="AP668" s="21"/>
      <c r="AQ668" s="21"/>
      <c r="AR668" s="21"/>
      <c r="AS668" s="21"/>
      <c r="AT668" s="21"/>
      <c r="AU668" s="21"/>
      <c r="AV668" s="21"/>
      <c r="AW668" s="21"/>
      <c r="AX668" s="21"/>
      <c r="AY668" s="21"/>
      <c r="AZ668" s="21"/>
      <c r="BA668" s="21"/>
      <c r="BB668" s="21"/>
      <c r="BC668" s="21"/>
      <c r="BD668" s="21"/>
    </row>
    <row r="669" spans="3:56"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  <c r="AJ669" s="21"/>
      <c r="AK669" s="21"/>
      <c r="AL669" s="21"/>
      <c r="AM669" s="21"/>
      <c r="AN669" s="21"/>
      <c r="AO669" s="21"/>
      <c r="AP669" s="21"/>
      <c r="AQ669" s="21"/>
      <c r="AR669" s="21"/>
      <c r="AS669" s="21"/>
      <c r="AT669" s="21"/>
      <c r="AU669" s="21"/>
      <c r="AV669" s="21"/>
      <c r="AW669" s="21"/>
      <c r="AX669" s="21"/>
      <c r="AY669" s="21"/>
      <c r="AZ669" s="21"/>
      <c r="BA669" s="21"/>
      <c r="BB669" s="21"/>
      <c r="BC669" s="21"/>
      <c r="BD669" s="21"/>
    </row>
    <row r="670" spans="3:56"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  <c r="AJ670" s="21"/>
      <c r="AK670" s="21"/>
      <c r="AL670" s="21"/>
      <c r="AM670" s="21"/>
      <c r="AN670" s="21"/>
      <c r="AO670" s="21"/>
      <c r="AP670" s="21"/>
      <c r="AQ670" s="21"/>
      <c r="AR670" s="21"/>
      <c r="AS670" s="21"/>
      <c r="AT670" s="21"/>
      <c r="AU670" s="21"/>
      <c r="AV670" s="21"/>
      <c r="AW670" s="21"/>
      <c r="AX670" s="21"/>
      <c r="AY670" s="21"/>
      <c r="AZ670" s="21"/>
      <c r="BA670" s="21"/>
      <c r="BB670" s="21"/>
      <c r="BC670" s="21"/>
      <c r="BD670" s="21"/>
    </row>
    <row r="671" spans="3:56"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  <c r="AJ671" s="21"/>
      <c r="AK671" s="21"/>
      <c r="AL671" s="21"/>
      <c r="AM671" s="21"/>
      <c r="AN671" s="21"/>
      <c r="AO671" s="21"/>
      <c r="AP671" s="21"/>
      <c r="AQ671" s="21"/>
      <c r="AR671" s="21"/>
      <c r="AS671" s="21"/>
      <c r="AT671" s="21"/>
      <c r="AU671" s="21"/>
      <c r="AV671" s="21"/>
      <c r="AW671" s="21"/>
      <c r="AX671" s="21"/>
      <c r="AY671" s="21"/>
      <c r="AZ671" s="21"/>
      <c r="BA671" s="21"/>
      <c r="BB671" s="21"/>
      <c r="BC671" s="21"/>
      <c r="BD671" s="21"/>
    </row>
    <row r="672" spans="3:56"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  <c r="AJ672" s="21"/>
      <c r="AK672" s="21"/>
      <c r="AL672" s="21"/>
      <c r="AM672" s="21"/>
      <c r="AN672" s="21"/>
      <c r="AO672" s="21"/>
      <c r="AP672" s="21"/>
      <c r="AQ672" s="21"/>
      <c r="AR672" s="21"/>
      <c r="AS672" s="21"/>
      <c r="AT672" s="21"/>
      <c r="AU672" s="21"/>
      <c r="AV672" s="21"/>
      <c r="AW672" s="21"/>
      <c r="AX672" s="21"/>
      <c r="AY672" s="21"/>
      <c r="AZ672" s="21"/>
      <c r="BA672" s="21"/>
      <c r="BB672" s="21"/>
      <c r="BC672" s="21"/>
      <c r="BD672" s="21"/>
    </row>
    <row r="673" spans="3:56"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  <c r="AJ673" s="21"/>
      <c r="AK673" s="21"/>
      <c r="AL673" s="21"/>
      <c r="AM673" s="21"/>
      <c r="AN673" s="21"/>
      <c r="AO673" s="21"/>
      <c r="AP673" s="21"/>
      <c r="AQ673" s="21"/>
      <c r="AR673" s="21"/>
      <c r="AS673" s="21"/>
      <c r="AT673" s="21"/>
      <c r="AU673" s="21"/>
      <c r="AV673" s="21"/>
      <c r="AW673" s="21"/>
      <c r="AX673" s="21"/>
      <c r="AY673" s="21"/>
      <c r="AZ673" s="21"/>
      <c r="BA673" s="21"/>
      <c r="BB673" s="21"/>
      <c r="BC673" s="21"/>
      <c r="BD673" s="21"/>
    </row>
    <row r="674" spans="3:56"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  <c r="AJ674" s="21"/>
      <c r="AK674" s="21"/>
      <c r="AL674" s="21"/>
      <c r="AM674" s="21"/>
      <c r="AN674" s="21"/>
      <c r="AO674" s="21"/>
      <c r="AP674" s="21"/>
      <c r="AQ674" s="21"/>
      <c r="AR674" s="21"/>
      <c r="AS674" s="21"/>
      <c r="AT674" s="21"/>
      <c r="AU674" s="21"/>
      <c r="AV674" s="21"/>
      <c r="AW674" s="21"/>
      <c r="AX674" s="21"/>
      <c r="AY674" s="21"/>
      <c r="AZ674" s="21"/>
      <c r="BA674" s="21"/>
      <c r="BB674" s="21"/>
      <c r="BC674" s="21"/>
      <c r="BD674" s="21"/>
    </row>
    <row r="675" spans="3:56"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  <c r="AJ675" s="21"/>
      <c r="AK675" s="21"/>
      <c r="AL675" s="21"/>
      <c r="AM675" s="21"/>
      <c r="AN675" s="21"/>
      <c r="AO675" s="21"/>
      <c r="AP675" s="21"/>
      <c r="AQ675" s="21"/>
      <c r="AR675" s="21"/>
      <c r="AS675" s="21"/>
      <c r="AT675" s="21"/>
      <c r="AU675" s="21"/>
      <c r="AV675" s="21"/>
      <c r="AW675" s="21"/>
      <c r="AX675" s="21"/>
      <c r="AY675" s="21"/>
      <c r="AZ675" s="21"/>
      <c r="BA675" s="21"/>
      <c r="BB675" s="21"/>
      <c r="BC675" s="21"/>
      <c r="BD675" s="21"/>
    </row>
    <row r="676" spans="3:56"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  <c r="AJ676" s="21"/>
      <c r="AK676" s="21"/>
      <c r="AL676" s="21"/>
      <c r="AM676" s="21"/>
      <c r="AN676" s="21"/>
      <c r="AO676" s="21"/>
      <c r="AP676" s="21"/>
      <c r="AQ676" s="21"/>
      <c r="AR676" s="21"/>
      <c r="AS676" s="21"/>
      <c r="AT676" s="21"/>
      <c r="AU676" s="21"/>
      <c r="AV676" s="21"/>
      <c r="AW676" s="21"/>
      <c r="AX676" s="21"/>
      <c r="AY676" s="21"/>
      <c r="AZ676" s="21"/>
      <c r="BA676" s="21"/>
      <c r="BB676" s="21"/>
      <c r="BC676" s="21"/>
      <c r="BD676" s="21"/>
    </row>
    <row r="677" spans="3:56"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1"/>
      <c r="AL677" s="21"/>
      <c r="AM677" s="21"/>
      <c r="AN677" s="21"/>
      <c r="AO677" s="21"/>
      <c r="AP677" s="21"/>
      <c r="AQ677" s="21"/>
      <c r="AR677" s="21"/>
      <c r="AS677" s="21"/>
      <c r="AT677" s="21"/>
      <c r="AU677" s="21"/>
      <c r="AV677" s="21"/>
      <c r="AW677" s="21"/>
      <c r="AX677" s="21"/>
      <c r="AY677" s="21"/>
      <c r="AZ677" s="21"/>
      <c r="BA677" s="21"/>
      <c r="BB677" s="21"/>
      <c r="BC677" s="21"/>
      <c r="BD677" s="21"/>
    </row>
    <row r="678" spans="3:56"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  <c r="AJ678" s="21"/>
      <c r="AK678" s="21"/>
      <c r="AL678" s="21"/>
      <c r="AM678" s="21"/>
      <c r="AN678" s="21"/>
      <c r="AO678" s="21"/>
      <c r="AP678" s="21"/>
      <c r="AQ678" s="21"/>
      <c r="AR678" s="21"/>
      <c r="AS678" s="21"/>
      <c r="AT678" s="21"/>
      <c r="AU678" s="21"/>
      <c r="AV678" s="21"/>
      <c r="AW678" s="21"/>
      <c r="AX678" s="21"/>
      <c r="AY678" s="21"/>
      <c r="AZ678" s="21"/>
      <c r="BA678" s="21"/>
      <c r="BB678" s="21"/>
      <c r="BC678" s="21"/>
      <c r="BD678" s="21"/>
    </row>
    <row r="679" spans="3:56"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  <c r="AJ679" s="21"/>
      <c r="AK679" s="21"/>
      <c r="AL679" s="21"/>
      <c r="AM679" s="21"/>
      <c r="AN679" s="21"/>
      <c r="AO679" s="21"/>
      <c r="AP679" s="21"/>
      <c r="AQ679" s="21"/>
      <c r="AR679" s="21"/>
      <c r="AS679" s="21"/>
      <c r="AT679" s="21"/>
      <c r="AU679" s="21"/>
      <c r="AV679" s="21"/>
      <c r="AW679" s="21"/>
      <c r="AX679" s="21"/>
      <c r="AY679" s="21"/>
      <c r="AZ679" s="21"/>
      <c r="BA679" s="21"/>
      <c r="BB679" s="21"/>
      <c r="BC679" s="21"/>
      <c r="BD679" s="21"/>
    </row>
    <row r="680" spans="3:56"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  <c r="AJ680" s="21"/>
      <c r="AK680" s="21"/>
      <c r="AL680" s="21"/>
      <c r="AM680" s="21"/>
      <c r="AN680" s="21"/>
      <c r="AO680" s="21"/>
      <c r="AP680" s="21"/>
      <c r="AQ680" s="21"/>
      <c r="AR680" s="21"/>
      <c r="AS680" s="21"/>
      <c r="AT680" s="21"/>
      <c r="AU680" s="21"/>
      <c r="AV680" s="21"/>
      <c r="AW680" s="21"/>
      <c r="AX680" s="21"/>
      <c r="AY680" s="21"/>
      <c r="AZ680" s="21"/>
      <c r="BA680" s="21"/>
      <c r="BB680" s="21"/>
      <c r="BC680" s="21"/>
      <c r="BD680" s="21"/>
    </row>
    <row r="681" spans="3:56"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  <c r="AJ681" s="21"/>
      <c r="AK681" s="21"/>
      <c r="AL681" s="21"/>
      <c r="AM681" s="21"/>
      <c r="AN681" s="21"/>
      <c r="AO681" s="21"/>
      <c r="AP681" s="21"/>
      <c r="AQ681" s="21"/>
      <c r="AR681" s="21"/>
      <c r="AS681" s="21"/>
      <c r="AT681" s="21"/>
      <c r="AU681" s="21"/>
      <c r="AV681" s="21"/>
      <c r="AW681" s="21"/>
      <c r="AX681" s="21"/>
      <c r="AY681" s="21"/>
      <c r="AZ681" s="21"/>
      <c r="BA681" s="21"/>
      <c r="BB681" s="21"/>
      <c r="BC681" s="21"/>
      <c r="BD681" s="21"/>
    </row>
    <row r="682" spans="3:56"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  <c r="AJ682" s="21"/>
      <c r="AK682" s="21"/>
      <c r="AL682" s="21"/>
      <c r="AM682" s="21"/>
      <c r="AN682" s="21"/>
      <c r="AO682" s="21"/>
      <c r="AP682" s="21"/>
      <c r="AQ682" s="21"/>
      <c r="AR682" s="21"/>
      <c r="AS682" s="21"/>
      <c r="AT682" s="21"/>
      <c r="AU682" s="21"/>
      <c r="AV682" s="21"/>
      <c r="AW682" s="21"/>
      <c r="AX682" s="21"/>
      <c r="AY682" s="21"/>
      <c r="AZ682" s="21"/>
      <c r="BA682" s="21"/>
      <c r="BB682" s="21"/>
      <c r="BC682" s="21"/>
      <c r="BD682" s="21"/>
    </row>
    <row r="683" spans="3:56"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  <c r="AJ683" s="21"/>
      <c r="AK683" s="21"/>
      <c r="AL683" s="21"/>
      <c r="AM683" s="21"/>
      <c r="AN683" s="21"/>
      <c r="AO683" s="21"/>
      <c r="AP683" s="21"/>
      <c r="AQ683" s="21"/>
      <c r="AR683" s="21"/>
      <c r="AS683" s="21"/>
      <c r="AT683" s="21"/>
      <c r="AU683" s="21"/>
      <c r="AV683" s="21"/>
      <c r="AW683" s="21"/>
      <c r="AX683" s="21"/>
      <c r="AY683" s="21"/>
      <c r="AZ683" s="21"/>
      <c r="BA683" s="21"/>
      <c r="BB683" s="21"/>
      <c r="BC683" s="21"/>
      <c r="BD683" s="21"/>
    </row>
    <row r="684" spans="3:56"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  <c r="AJ684" s="21"/>
      <c r="AK684" s="21"/>
      <c r="AL684" s="21"/>
      <c r="AM684" s="21"/>
      <c r="AN684" s="21"/>
      <c r="AO684" s="21"/>
      <c r="AP684" s="21"/>
      <c r="AQ684" s="21"/>
      <c r="AR684" s="21"/>
      <c r="AS684" s="21"/>
      <c r="AT684" s="21"/>
      <c r="AU684" s="21"/>
      <c r="AV684" s="21"/>
      <c r="AW684" s="21"/>
      <c r="AX684" s="21"/>
      <c r="AY684" s="21"/>
      <c r="AZ684" s="21"/>
      <c r="BA684" s="21"/>
      <c r="BB684" s="21"/>
      <c r="BC684" s="21"/>
      <c r="BD684" s="21"/>
    </row>
    <row r="685" spans="3:56"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  <c r="AJ685" s="21"/>
      <c r="AK685" s="21"/>
      <c r="AL685" s="21"/>
      <c r="AM685" s="21"/>
      <c r="AN685" s="21"/>
      <c r="AO685" s="21"/>
      <c r="AP685" s="21"/>
      <c r="AQ685" s="21"/>
      <c r="AR685" s="21"/>
      <c r="AS685" s="21"/>
      <c r="AT685" s="21"/>
      <c r="AU685" s="21"/>
      <c r="AV685" s="21"/>
      <c r="AW685" s="21"/>
      <c r="AX685" s="21"/>
      <c r="AY685" s="21"/>
      <c r="AZ685" s="21"/>
      <c r="BA685" s="21"/>
      <c r="BB685" s="21"/>
      <c r="BC685" s="21"/>
      <c r="BD685" s="21"/>
    </row>
    <row r="686" spans="3:56"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  <c r="AJ686" s="21"/>
      <c r="AK686" s="21"/>
      <c r="AL686" s="21"/>
      <c r="AM686" s="21"/>
      <c r="AN686" s="21"/>
      <c r="AO686" s="21"/>
      <c r="AP686" s="21"/>
      <c r="AQ686" s="21"/>
      <c r="AR686" s="21"/>
      <c r="AS686" s="21"/>
      <c r="AT686" s="21"/>
      <c r="AU686" s="21"/>
      <c r="AV686" s="21"/>
      <c r="AW686" s="21"/>
      <c r="AX686" s="21"/>
      <c r="AY686" s="21"/>
      <c r="AZ686" s="21"/>
      <c r="BA686" s="21"/>
      <c r="BB686" s="21"/>
      <c r="BC686" s="21"/>
      <c r="BD686" s="21"/>
    </row>
    <row r="687" spans="3:56"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21"/>
      <c r="AL687" s="21"/>
      <c r="AM687" s="21"/>
      <c r="AN687" s="21"/>
      <c r="AO687" s="21"/>
      <c r="AP687" s="21"/>
      <c r="AQ687" s="21"/>
      <c r="AR687" s="21"/>
      <c r="AS687" s="21"/>
      <c r="AT687" s="21"/>
      <c r="AU687" s="21"/>
      <c r="AV687" s="21"/>
      <c r="AW687" s="21"/>
      <c r="AX687" s="21"/>
      <c r="AY687" s="21"/>
      <c r="AZ687" s="21"/>
      <c r="BA687" s="21"/>
      <c r="BB687" s="21"/>
      <c r="BC687" s="21"/>
      <c r="BD687" s="21"/>
    </row>
    <row r="688" spans="3:56"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  <c r="AJ688" s="21"/>
      <c r="AK688" s="21"/>
      <c r="AL688" s="21"/>
      <c r="AM688" s="21"/>
      <c r="AN688" s="21"/>
      <c r="AO688" s="21"/>
      <c r="AP688" s="21"/>
      <c r="AQ688" s="21"/>
      <c r="AR688" s="21"/>
      <c r="AS688" s="21"/>
      <c r="AT688" s="21"/>
      <c r="AU688" s="21"/>
      <c r="AV688" s="21"/>
      <c r="AW688" s="21"/>
      <c r="AX688" s="21"/>
      <c r="AY688" s="21"/>
      <c r="AZ688" s="21"/>
      <c r="BA688" s="21"/>
      <c r="BB688" s="21"/>
      <c r="BC688" s="21"/>
      <c r="BD688" s="21"/>
    </row>
    <row r="689" spans="3:56"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  <c r="AJ689" s="21"/>
      <c r="AK689" s="21"/>
      <c r="AL689" s="21"/>
      <c r="AM689" s="21"/>
      <c r="AN689" s="21"/>
      <c r="AO689" s="21"/>
      <c r="AP689" s="21"/>
      <c r="AQ689" s="21"/>
      <c r="AR689" s="21"/>
      <c r="AS689" s="21"/>
      <c r="AT689" s="21"/>
      <c r="AU689" s="21"/>
      <c r="AV689" s="21"/>
      <c r="AW689" s="21"/>
      <c r="AX689" s="21"/>
      <c r="AY689" s="21"/>
      <c r="AZ689" s="21"/>
      <c r="BA689" s="21"/>
      <c r="BB689" s="21"/>
      <c r="BC689" s="21"/>
      <c r="BD689" s="21"/>
    </row>
    <row r="690" spans="3:56"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  <c r="AJ690" s="21"/>
      <c r="AK690" s="21"/>
      <c r="AL690" s="21"/>
      <c r="AM690" s="21"/>
      <c r="AN690" s="21"/>
      <c r="AO690" s="21"/>
      <c r="AP690" s="21"/>
      <c r="AQ690" s="21"/>
      <c r="AR690" s="21"/>
      <c r="AS690" s="21"/>
      <c r="AT690" s="21"/>
      <c r="AU690" s="21"/>
      <c r="AV690" s="21"/>
      <c r="AW690" s="21"/>
      <c r="AX690" s="21"/>
      <c r="AY690" s="21"/>
      <c r="AZ690" s="21"/>
      <c r="BA690" s="21"/>
      <c r="BB690" s="21"/>
      <c r="BC690" s="21"/>
      <c r="BD690" s="21"/>
    </row>
  </sheetData>
  <mergeCells count="8">
    <mergeCell ref="E3:E7"/>
    <mergeCell ref="A1:E1"/>
    <mergeCell ref="A2:E2"/>
    <mergeCell ref="A9:B9"/>
    <mergeCell ref="D3:D7"/>
    <mergeCell ref="A3:A7"/>
    <mergeCell ref="B3:B7"/>
    <mergeCell ref="C3:C4"/>
  </mergeCells>
  <pageMargins left="7.8472222222222193E-2" right="7.8472222222222193E-2" top="0.23611111111111099" bottom="0.23611111111111099" header="7.8472222222222193E-2" footer="7.8472222222222193E-2"/>
  <pageSetup paperSize="9" fitToHeight="0" orientation="portrait" horizontalDpi="300" verticalDpi="300" r:id="rId1"/>
  <headerFooter>
    <oddHeader>&amp;R&amp;"Times New Roman,Обычный"&amp;12&amp;K242424&amp;T
&amp;D</oddHeader>
    <oddFooter>&amp;C&amp;"Times New Roman,Обычный"&amp;12&amp;K3d3d3dСтраница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D33" sqref="D33"/>
    </sheetView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Анализ</vt:lpstr>
      <vt:lpstr>Лист1</vt:lpstr>
      <vt:lpstr>Анализ!Область_печати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Дрогина Наталья</dc:creator>
  <dc:description/>
  <cp:lastModifiedBy>Гончаров Игорь</cp:lastModifiedBy>
  <cp:revision>31</cp:revision>
  <dcterms:created xsi:type="dcterms:W3CDTF">2006-09-16T00:00:00Z</dcterms:created>
  <dcterms:modified xsi:type="dcterms:W3CDTF">2025-03-04T11:04:55Z</dcterms:modified>
  <dc:language>ru-RU</dc:language>
</cp:coreProperties>
</file>